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22" i="1"/>
  <c r="C622"/>
  <c r="B622"/>
  <c r="E621"/>
  <c r="E622" s="1"/>
  <c r="D617"/>
  <c r="C617"/>
  <c r="B617"/>
  <c r="E616"/>
  <c r="E617" s="1"/>
  <c r="F617" s="1"/>
  <c r="D612"/>
  <c r="C612"/>
  <c r="B612"/>
  <c r="E611"/>
  <c r="E612" s="1"/>
  <c r="F612" s="1"/>
  <c r="D607"/>
  <c r="C607"/>
  <c r="B607"/>
  <c r="E606"/>
  <c r="E607" s="1"/>
  <c r="F607" s="1"/>
  <c r="D602"/>
  <c r="C602"/>
  <c r="B602"/>
  <c r="E601"/>
  <c r="E602" s="1"/>
  <c r="F602" s="1"/>
  <c r="D597"/>
  <c r="C597"/>
  <c r="B597"/>
  <c r="E596"/>
  <c r="E597" s="1"/>
  <c r="F597" s="1"/>
  <c r="D592"/>
  <c r="C592"/>
  <c r="B592"/>
  <c r="E591"/>
  <c r="E592" s="1"/>
  <c r="F592" s="1"/>
  <c r="D587"/>
  <c r="C587"/>
  <c r="B587"/>
  <c r="E586"/>
  <c r="E587" s="1"/>
  <c r="F587" s="1"/>
  <c r="D582"/>
  <c r="C582"/>
  <c r="B582"/>
  <c r="E581"/>
  <c r="E582" s="1"/>
  <c r="F582" s="1"/>
  <c r="D577"/>
  <c r="C577"/>
  <c r="B577"/>
  <c r="E576"/>
  <c r="E577" s="1"/>
  <c r="F577" s="1"/>
  <c r="D572"/>
  <c r="C572"/>
  <c r="B572"/>
  <c r="E571"/>
  <c r="E572" s="1"/>
  <c r="F572" s="1"/>
  <c r="D567"/>
  <c r="C567"/>
  <c r="B567"/>
  <c r="E566"/>
  <c r="E567" s="1"/>
  <c r="F567" s="1"/>
  <c r="D562"/>
  <c r="C562"/>
  <c r="B562"/>
  <c r="E561"/>
  <c r="E562" s="1"/>
  <c r="F562" s="1"/>
  <c r="D528"/>
  <c r="C528"/>
  <c r="B528"/>
  <c r="E527"/>
  <c r="E528" s="1"/>
  <c r="D523"/>
  <c r="C523"/>
  <c r="B523"/>
  <c r="E522"/>
  <c r="E523" s="1"/>
  <c r="F523" s="1"/>
  <c r="D518"/>
  <c r="C518"/>
  <c r="B518"/>
  <c r="E517"/>
  <c r="E518" s="1"/>
  <c r="F518" s="1"/>
  <c r="D513"/>
  <c r="C513"/>
  <c r="B513"/>
  <c r="E512"/>
  <c r="E513" s="1"/>
  <c r="F513" s="1"/>
  <c r="D508"/>
  <c r="C508"/>
  <c r="B508"/>
  <c r="E507"/>
  <c r="E508" s="1"/>
  <c r="F508" s="1"/>
  <c r="D503"/>
  <c r="C503"/>
  <c r="B503"/>
  <c r="E502"/>
  <c r="E503" s="1"/>
  <c r="F503" s="1"/>
  <c r="D498"/>
  <c r="C498"/>
  <c r="B498"/>
  <c r="E497"/>
  <c r="E498" s="1"/>
  <c r="F498" s="1"/>
  <c r="D493"/>
  <c r="C493"/>
  <c r="B493"/>
  <c r="E492"/>
  <c r="E493" s="1"/>
  <c r="F493" s="1"/>
  <c r="D488"/>
  <c r="C488"/>
  <c r="B488"/>
  <c r="E487"/>
  <c r="E488" s="1"/>
  <c r="F488" s="1"/>
  <c r="D483"/>
  <c r="C483"/>
  <c r="B483"/>
  <c r="E482"/>
  <c r="E483" s="1"/>
  <c r="F483" s="1"/>
  <c r="D478"/>
  <c r="C478"/>
  <c r="B478"/>
  <c r="E477"/>
  <c r="E478" s="1"/>
  <c r="F478" s="1"/>
  <c r="D473"/>
  <c r="C473"/>
  <c r="B473"/>
  <c r="E472"/>
  <c r="E473" s="1"/>
  <c r="F473" s="1"/>
  <c r="D468"/>
  <c r="C468"/>
  <c r="B468"/>
  <c r="E467"/>
  <c r="E468" s="1"/>
  <c r="F468" s="1"/>
  <c r="D463"/>
  <c r="C463"/>
  <c r="B463"/>
  <c r="E462"/>
  <c r="E463" s="1"/>
  <c r="F463" s="1"/>
  <c r="D428"/>
  <c r="C428"/>
  <c r="B428"/>
  <c r="E427"/>
  <c r="E428" s="1"/>
  <c r="D423"/>
  <c r="C423"/>
  <c r="B423"/>
  <c r="E422"/>
  <c r="E423" s="1"/>
  <c r="F423" s="1"/>
  <c r="D418"/>
  <c r="C418"/>
  <c r="B418"/>
  <c r="E417"/>
  <c r="E418" s="1"/>
  <c r="F418" s="1"/>
  <c r="D413"/>
  <c r="C413"/>
  <c r="B413"/>
  <c r="E412"/>
  <c r="E413" s="1"/>
  <c r="F413" s="1"/>
  <c r="D408"/>
  <c r="C408"/>
  <c r="B408"/>
  <c r="E407"/>
  <c r="E408" s="1"/>
  <c r="F408" s="1"/>
  <c r="D403"/>
  <c r="C403"/>
  <c r="B403"/>
  <c r="E402"/>
  <c r="E403" s="1"/>
  <c r="F403" s="1"/>
  <c r="D398"/>
  <c r="C398"/>
  <c r="B398"/>
  <c r="E397"/>
  <c r="E398" s="1"/>
  <c r="F398" s="1"/>
  <c r="D393"/>
  <c r="C393"/>
  <c r="B393"/>
  <c r="E392"/>
  <c r="E393" s="1"/>
  <c r="F393" s="1"/>
  <c r="D388"/>
  <c r="C388"/>
  <c r="B388"/>
  <c r="E387"/>
  <c r="E388" s="1"/>
  <c r="F388" s="1"/>
  <c r="D383"/>
  <c r="C383"/>
  <c r="B383"/>
  <c r="E382"/>
  <c r="E383" s="1"/>
  <c r="F383" s="1"/>
  <c r="D348"/>
  <c r="C348"/>
  <c r="B348"/>
  <c r="E347"/>
  <c r="E348" s="1"/>
  <c r="D343"/>
  <c r="C343"/>
  <c r="B343"/>
  <c r="E342"/>
  <c r="E343" s="1"/>
  <c r="F343" s="1"/>
  <c r="D338"/>
  <c r="C338"/>
  <c r="B338"/>
  <c r="E337"/>
  <c r="E338" s="1"/>
  <c r="F338" s="1"/>
  <c r="D333"/>
  <c r="C333"/>
  <c r="B333"/>
  <c r="E332"/>
  <c r="E333" s="1"/>
  <c r="F333" s="1"/>
  <c r="D328"/>
  <c r="C328"/>
  <c r="B328"/>
  <c r="E327"/>
  <c r="E328" s="1"/>
  <c r="F328" s="1"/>
  <c r="D323"/>
  <c r="C323"/>
  <c r="B323"/>
  <c r="E322"/>
  <c r="E323" s="1"/>
  <c r="F323" s="1"/>
  <c r="D318"/>
  <c r="C318"/>
  <c r="B318"/>
  <c r="E317"/>
  <c r="E318" s="1"/>
  <c r="F318" s="1"/>
  <c r="D313"/>
  <c r="C313"/>
  <c r="B313"/>
  <c r="E312"/>
  <c r="E313" s="1"/>
  <c r="F313" s="1"/>
  <c r="D308"/>
  <c r="C308"/>
  <c r="B308"/>
  <c r="E307"/>
  <c r="E308" s="1"/>
  <c r="F308" s="1"/>
  <c r="D303"/>
  <c r="C303"/>
  <c r="B303"/>
  <c r="E302"/>
  <c r="E303" s="1"/>
  <c r="F303" s="1"/>
  <c r="D264"/>
  <c r="C264"/>
  <c r="B264"/>
  <c r="E263"/>
  <c r="E264" s="1"/>
  <c r="D259"/>
  <c r="C259"/>
  <c r="B259"/>
  <c r="E258"/>
  <c r="E259" s="1"/>
  <c r="F259" s="1"/>
  <c r="D254"/>
  <c r="C254"/>
  <c r="B254"/>
  <c r="E253"/>
  <c r="E254" s="1"/>
  <c r="F254" s="1"/>
  <c r="D249"/>
  <c r="C249"/>
  <c r="B249"/>
  <c r="E248"/>
  <c r="E249" s="1"/>
  <c r="F249" s="1"/>
  <c r="D244"/>
  <c r="C244"/>
  <c r="B244"/>
  <c r="E243"/>
  <c r="E244" s="1"/>
  <c r="F244" s="1"/>
  <c r="D239"/>
  <c r="C239"/>
  <c r="B239"/>
  <c r="E238"/>
  <c r="E239" s="1"/>
  <c r="F239" s="1"/>
  <c r="D234"/>
  <c r="C234"/>
  <c r="B234"/>
  <c r="E233"/>
  <c r="E234" s="1"/>
  <c r="F234" s="1"/>
  <c r="D229"/>
  <c r="C229"/>
  <c r="B229"/>
  <c r="E228"/>
  <c r="E229" s="1"/>
  <c r="F229" s="1"/>
  <c r="D224"/>
  <c r="C224"/>
  <c r="B224"/>
  <c r="E223"/>
  <c r="E224" s="1"/>
  <c r="F224" s="1"/>
  <c r="D219"/>
  <c r="C219"/>
  <c r="B219"/>
  <c r="E218"/>
  <c r="E219" s="1"/>
  <c r="F219" s="1"/>
  <c r="D177"/>
  <c r="C177"/>
  <c r="B177"/>
  <c r="E176"/>
  <c r="E177" s="1"/>
  <c r="D172"/>
  <c r="C172"/>
  <c r="B172"/>
  <c r="E171"/>
  <c r="E172" s="1"/>
  <c r="F172" s="1"/>
  <c r="D167"/>
  <c r="C167"/>
  <c r="B167"/>
  <c r="E166"/>
  <c r="E167" s="1"/>
  <c r="F167" s="1"/>
  <c r="D162"/>
  <c r="C162"/>
  <c r="B162"/>
  <c r="E161"/>
  <c r="E162" s="1"/>
  <c r="F162" s="1"/>
  <c r="D157"/>
  <c r="C157"/>
  <c r="B157"/>
  <c r="E156"/>
  <c r="E157" s="1"/>
  <c r="F157" s="1"/>
  <c r="D152"/>
  <c r="C152"/>
  <c r="B152"/>
  <c r="E151"/>
  <c r="E152" s="1"/>
  <c r="F152" s="1"/>
  <c r="D147"/>
  <c r="C147"/>
  <c r="B147"/>
  <c r="E146"/>
  <c r="E147" s="1"/>
  <c r="F147" s="1"/>
  <c r="D142"/>
  <c r="C142"/>
  <c r="B142"/>
  <c r="E141"/>
  <c r="E142" s="1"/>
  <c r="F142" s="1"/>
  <c r="D137"/>
  <c r="C137"/>
  <c r="B137"/>
  <c r="E136"/>
  <c r="E137" s="1"/>
  <c r="F137" s="1"/>
  <c r="D132"/>
  <c r="C132"/>
  <c r="B132"/>
  <c r="E131"/>
  <c r="E132" s="1"/>
  <c r="F132" s="1"/>
  <c r="D127"/>
  <c r="C127"/>
  <c r="B127"/>
  <c r="E126"/>
  <c r="E127" s="1"/>
  <c r="F127" s="1"/>
  <c r="D122"/>
  <c r="C122"/>
  <c r="B122"/>
  <c r="E121"/>
  <c r="E122" s="1"/>
  <c r="F122" s="1"/>
  <c r="D117"/>
  <c r="C117"/>
  <c r="B117"/>
  <c r="E116"/>
  <c r="E117" s="1"/>
  <c r="F117" s="1"/>
  <c r="D80"/>
  <c r="C80"/>
  <c r="B80"/>
  <c r="E79"/>
  <c r="E80" s="1"/>
  <c r="D75"/>
  <c r="C75"/>
  <c r="B75"/>
  <c r="E74"/>
  <c r="E75" s="1"/>
  <c r="F75" s="1"/>
  <c r="D70"/>
  <c r="C70"/>
  <c r="B70"/>
  <c r="E69"/>
  <c r="E70" s="1"/>
  <c r="F70" s="1"/>
  <c r="D65"/>
  <c r="C65"/>
  <c r="B65"/>
  <c r="E64"/>
  <c r="E65" s="1"/>
  <c r="F65" s="1"/>
  <c r="D60"/>
  <c r="C60"/>
  <c r="B60"/>
  <c r="E59"/>
  <c r="E60" s="1"/>
  <c r="F60" s="1"/>
  <c r="D55"/>
  <c r="C55"/>
  <c r="B55"/>
  <c r="E54"/>
  <c r="E55" s="1"/>
  <c r="F55" s="1"/>
  <c r="D50"/>
  <c r="C50"/>
  <c r="B50"/>
  <c r="E49"/>
  <c r="E50" s="1"/>
  <c r="F50" s="1"/>
  <c r="D45"/>
  <c r="C45"/>
  <c r="B45"/>
  <c r="E44"/>
  <c r="E45" s="1"/>
  <c r="F45" s="1"/>
  <c r="D40"/>
  <c r="C40"/>
  <c r="B40"/>
  <c r="E39"/>
  <c r="E40" s="1"/>
  <c r="F40" s="1"/>
  <c r="D35"/>
  <c r="C35"/>
  <c r="B35"/>
  <c r="E34"/>
  <c r="E35" s="1"/>
  <c r="F35" s="1"/>
  <c r="D30"/>
  <c r="C30"/>
  <c r="B30"/>
  <c r="E29"/>
  <c r="E30" s="1"/>
  <c r="F30" s="1"/>
  <c r="D25"/>
  <c r="C25"/>
  <c r="B25"/>
  <c r="E24"/>
  <c r="E25" s="1"/>
  <c r="F25" s="1"/>
  <c r="D20"/>
  <c r="C20"/>
  <c r="B20"/>
  <c r="E19"/>
  <c r="E20" s="1"/>
  <c r="F20" s="1"/>
  <c r="D15"/>
  <c r="C15"/>
  <c r="B15"/>
  <c r="E14"/>
  <c r="E15" s="1"/>
  <c r="F15" s="1"/>
  <c r="D10"/>
  <c r="C10"/>
  <c r="B10"/>
  <c r="E9"/>
  <c r="E10" s="1"/>
  <c r="F10" s="1"/>
  <c r="B178" l="1"/>
  <c r="C178"/>
  <c r="D178"/>
  <c r="B265"/>
  <c r="C265"/>
  <c r="D265"/>
  <c r="B349"/>
  <c r="C349"/>
  <c r="D349"/>
  <c r="B429"/>
  <c r="C429"/>
  <c r="D429"/>
  <c r="B529"/>
  <c r="C529"/>
  <c r="D529"/>
  <c r="B623"/>
  <c r="C623"/>
  <c r="D623"/>
  <c r="E81"/>
  <c r="F80"/>
  <c r="F81" s="1"/>
  <c r="E178"/>
  <c r="F177"/>
  <c r="F178" s="1"/>
  <c r="E265"/>
  <c r="F264"/>
  <c r="F265" s="1"/>
  <c r="E349"/>
  <c r="F348"/>
  <c r="F349" s="1"/>
  <c r="E429"/>
  <c r="F428"/>
  <c r="F429" s="1"/>
  <c r="E529"/>
  <c r="F528"/>
  <c r="F529" s="1"/>
  <c r="E623"/>
  <c r="F622"/>
  <c r="F623" s="1"/>
  <c r="F9"/>
  <c r="F14"/>
  <c r="F19"/>
  <c r="F24"/>
  <c r="F29"/>
  <c r="F34"/>
  <c r="F39"/>
  <c r="F44"/>
  <c r="F49"/>
  <c r="F54"/>
  <c r="F59"/>
  <c r="F64"/>
  <c r="B81"/>
  <c r="C81"/>
  <c r="D81"/>
  <c r="F69"/>
  <c r="F74"/>
  <c r="F79"/>
  <c r="F116"/>
  <c r="F121"/>
  <c r="F126"/>
  <c r="F131"/>
  <c r="F136"/>
  <c r="F141"/>
  <c r="F146"/>
  <c r="F151"/>
  <c r="F156"/>
  <c r="F161"/>
  <c r="F166"/>
  <c r="F171"/>
  <c r="F176"/>
  <c r="F218"/>
  <c r="F223"/>
  <c r="F228"/>
  <c r="F233"/>
  <c r="F238"/>
  <c r="F243"/>
  <c r="F248"/>
  <c r="F253"/>
  <c r="F258"/>
  <c r="F263"/>
  <c r="F302"/>
  <c r="F307"/>
  <c r="F312"/>
  <c r="F317"/>
  <c r="F322"/>
  <c r="F327"/>
  <c r="F332"/>
  <c r="F337"/>
  <c r="F342"/>
  <c r="F347"/>
  <c r="F382"/>
  <c r="F387"/>
  <c r="F392"/>
  <c r="F397"/>
  <c r="F402"/>
  <c r="F407"/>
  <c r="F412"/>
  <c r="F417"/>
  <c r="F422"/>
  <c r="F427"/>
  <c r="F462"/>
  <c r="F467"/>
  <c r="F472"/>
  <c r="F477"/>
  <c r="F482"/>
  <c r="F487"/>
  <c r="F492"/>
  <c r="F497"/>
  <c r="F502"/>
  <c r="F507"/>
  <c r="F512"/>
  <c r="F517"/>
  <c r="F522"/>
  <c r="F527"/>
  <c r="F561"/>
  <c r="F566"/>
  <c r="F571"/>
  <c r="F576"/>
  <c r="F581"/>
  <c r="F586"/>
  <c r="F591"/>
  <c r="F596"/>
  <c r="F601"/>
  <c r="F606"/>
  <c r="F611"/>
  <c r="F616"/>
  <c r="F621"/>
</calcChain>
</file>

<file path=xl/sharedStrings.xml><?xml version="1.0" encoding="utf-8"?>
<sst xmlns="http://schemas.openxmlformats.org/spreadsheetml/2006/main" count="1124" uniqueCount="76">
  <si>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Запрос котировок</t>
    </r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</si>
  <si>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</si>
  <si>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</si>
  <si>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</si>
  <si>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</si>
  <si>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</si>
  <si>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Мыло туалетное</t>
  </si>
  <si>
    <t>Х</t>
  </si>
  <si>
    <t>Характеристика</t>
  </si>
  <si>
    <t>Для нормальной кожи. Состав: натриевые соли жирных кислот, пищевых жиров, масло, вода, парфюмерная отдушка, двуокись титана, антиоксидант, пластификатор, красители. Форма выпуска: кусок 90 грамм.</t>
  </si>
  <si>
    <t>Количество, шт</t>
  </si>
  <si>
    <t>Цена за единицу</t>
  </si>
  <si>
    <t>Итого</t>
  </si>
  <si>
    <t>Мыло хозяйственное 65%</t>
  </si>
  <si>
    <t>Состав: натриевые соли жирных кислот, жиров и масел, хлорид натрия, гидроксид и карбонат натрия, антиоксидант, отдушка, вода. Форма выпуска: кусок 200 грамм.</t>
  </si>
  <si>
    <t>Отбеливатель «Белизна»</t>
  </si>
  <si>
    <t>Состав: гипохлорид натрия,вода. Отбеливает, дезинфицирует. Форма выпуска: флакон 1 литр.</t>
  </si>
  <si>
    <t>Отбеливатель «Босс»</t>
  </si>
  <si>
    <t>Состав: кислородный отбеливатель, активатор ТАЭД, ПАВ, комплексообразователи, полимеры, натриевые соли сульфата, карбонат силиката, ароматические добавки. Форма выпуска: упаковка 600 грамм.</t>
  </si>
  <si>
    <t>Синтетическое моющее средство для ручной стирки «Миф»</t>
  </si>
  <si>
    <t>Состав: 5-15% анионные ПАВ, фосфаты: меньше 15% неионогенные ПАВ; катионные ПАВ; поликарбоксилаты, цеолиты. Форма выпуска: упаковка 450 грамм.</t>
  </si>
  <si>
    <t>Синтетическое моющее средство для стирки в автоматических машинах  «Лоск»</t>
  </si>
  <si>
    <t>Состав: ПАВ, кислородосодержащий отбеливатель, биодобавки, энзимы, сода, сульфат натрия, фосфаты, силикат натрия, голубые частицы, полимеры-антиресорбенты, отдушка, пеногаситель для стирки в автоматических машинах. Форма выпуска: упаковка 450 грамм.</t>
  </si>
  <si>
    <t>Чистящее средство «Пемолюкс»</t>
  </si>
  <si>
    <t>Чистящее средство в виде порошка.Состав: А-ПАВ, карбонат натрия, сода, сульфат натрия, силикат натрия, фосфаты, отдушка. Форма выпуска: пластиковая банка 400 грамм.</t>
  </si>
  <si>
    <t>Чистящее средство «Санокс»</t>
  </si>
  <si>
    <t xml:space="preserve">Состав: ПАВ, щавелевая кислота, краситель, ароматизатор, вода. Для чистки раковин, унитаза, ванн, кафеля от ржавчины. Форма выпуска: 750 миллилитров. </t>
  </si>
  <si>
    <t>Универсальная моющая жидкость для всех поверхностей «Мистер Пропер»</t>
  </si>
  <si>
    <t xml:space="preserve">Состав: 5% неинрогенные ПАВ, мыло, консерванты. Форма выпуска: 750 миллилитров. </t>
  </si>
  <si>
    <t>Универсальное моющее средство «Мистер Пропер»</t>
  </si>
  <si>
    <t>Состав: 5% неинрогенные ПАВ, силикат натрия, мыло, консерванты. Форма выпуска: 400 грамм в пачке.</t>
  </si>
  <si>
    <t>Ополаскиватель для посудомоечных машин «Калгонит»</t>
  </si>
  <si>
    <t xml:space="preserve">Состав: 5-15% неионные ПАВ, консерванты. Форма выпуска: флакон 1 литр. </t>
  </si>
  <si>
    <t>Средство для посудомоечных машин «Калгонит»</t>
  </si>
  <si>
    <t>Состав: 5% кислородосодержащий отбеливатель, неионные ПАВ, поликарбокислоты, 15-30% фосфаты, отдушка, энзимы. Форма выпуска: канистра 2,5 килограмма.</t>
  </si>
  <si>
    <t>Универсальное моющее средство «Прогресс»</t>
  </si>
  <si>
    <t>Состав: вода, поверхностно-активные вещества, защититель, комплексооброзователь, регулятор рН, отдушка алое вера гель, консервант, краситель и другие добавки. Форма выпуска: флакон 1 литр.</t>
  </si>
  <si>
    <t>Мыло жидкое</t>
  </si>
  <si>
    <t>Состав: вода высокой очистки, лаурил, этоксисульфат натрия, диэтаноламиды жирных кислот кокосового масла с глицерином, кокомидопропилбетаин, лаурил глюкозит хлорид натрия, консервант, красители пищевые Е102, Е133, Е122, парфюмерные добавки. Форма выпуска: канистра 5 литров.</t>
  </si>
  <si>
    <t>Синтетическое моющее средство для ручной стирки «Лотос»</t>
  </si>
  <si>
    <t>Состав: поверхностно-активные вещества, хлорид натрия, карбонат натрия, сульфат натрия, КМЦ, оптический отбеливатель, ароматизатор. Форма выпуска: упаковка 400 грамм.</t>
  </si>
  <si>
    <t>ИТОГО</t>
  </si>
  <si>
    <t>Максимальная цена контракта: 59 516 (Пятьдесят девять тысяч пятьсот шестнадцать) рублей</t>
  </si>
  <si>
    <t>Номер п/п</t>
  </si>
  <si>
    <t>Наименование  поставщика</t>
  </si>
  <si>
    <t>Адрес</t>
  </si>
  <si>
    <t>Телефон</t>
  </si>
  <si>
    <t>ООО "Хозторг"</t>
  </si>
  <si>
    <t>628260,г.Югорск ул.Гастелло-29</t>
  </si>
  <si>
    <t>8(34675)7-56-03</t>
  </si>
  <si>
    <t>ИП Голубков Е.П.</t>
  </si>
  <si>
    <t>628240,г.Советский ул.Ленина, д.18, кор.А</t>
  </si>
  <si>
    <t>8(34675) 3-88-55</t>
  </si>
  <si>
    <t>ИП Пириев Ф.З.</t>
  </si>
  <si>
    <t>628240, г.Советский, ул.Железнодорожная д.19</t>
  </si>
  <si>
    <t>8(34675) 3-51-30</t>
  </si>
  <si>
    <t>Сбор данных произведен на основании прайс-листов, предоставленных потенциальными поставщиками</t>
  </si>
  <si>
    <t>Срок действия цен до 30.06.2011 года</t>
  </si>
  <si>
    <t>Главный врач                      _________________ В.А. Каданцев</t>
  </si>
  <si>
    <t>Начальник ОМТС    _________________Л.П.Чулошникова</t>
  </si>
  <si>
    <t>Дата составления сводной таблицы 18 марта 2011 года</t>
  </si>
  <si>
    <t>Исп. экономист  ОМТС С.С.Пильникова</t>
  </si>
  <si>
    <t xml:space="preserve">Таблица расчета начальной (максимальной) цены контракта на поставку моющих и чистящих средств за счет средств бюджета по разделу (0902)  для нужд МУ «Центральная городская больница г. Югорска» на второй квартал 2011 года
</t>
  </si>
  <si>
    <t>Максимальная цена контракта: 49 259,00 (Сорок девять тысяч двести пятьдесят девять) рублей</t>
  </si>
  <si>
    <t xml:space="preserve">Таблица расчета начальной (максимальной) цены контракта на поставку моющих и чистящих средств за счет средств бюджета по разделу (0903)  для нужд МУ «Центральная городская больница г. Югорска» на второй квартал 2011 года
</t>
  </si>
  <si>
    <t>Максимальная цена контракта: 2 766,00 (Две тысячи семьсот шестьдесят шесть) рублей</t>
  </si>
  <si>
    <t xml:space="preserve">Таблица расчета начальной (максимальной) цены контракта на поставку моющих и чистящих средств за счет средств бюджета по разделу (0904)  для нужд МУ «Центральная городская больница г. Югорска» на второй квартал 2011 года
</t>
  </si>
  <si>
    <t xml:space="preserve">Таблица расчета начальной (максимальной) цены контракта на поставку моющих и чистящих средств за счет средств бюджета по разделу (0906)  для нужд МУ «Центральная городская больница г. Югорска» на второй квартал 2011 года
</t>
  </si>
  <si>
    <t>Максимальная цена контракта: 1 816,00 (Одна тысяча восемьсот шестнадцать) рублей</t>
  </si>
  <si>
    <t xml:space="preserve">Таблица расчета начальной (максимальной) цены контракта на поставку моющих и чистящих средств за счет средств приносящей доход  деятельности по разделу (0901)  для нужд МУ «Центральная городская больница г. Югорска» на второй квартал 2011 года
</t>
  </si>
  <si>
    <t>Средство жидкое отбеливающее, дезинфицирующее "Ас"</t>
  </si>
  <si>
    <t>Состав: меньше 5% хлоросодержащие отбеливающие компоненты. Отбеливает,чистит,дезинфицирует. Форма выпуска: флакон 1 литр.</t>
  </si>
  <si>
    <t>Максимальная цена контракта: 17 550,00 (Семнадцать тысяч пятьсот пятьдесят) рублей</t>
  </si>
  <si>
    <t xml:space="preserve">Таблица расчета начальной (максимальной) цены контракта на поставку моющих и чистящих средств за счет средств приносящей доход  деятельности по разделу (0902)  для нужд МУ «Центральная городская больница г. Югорска» на второй квартал 2011 года
</t>
  </si>
  <si>
    <t>Максимальная цена контракта: 59 438,00 (Пятьдесят девять тысяч четыреста тридцать восемь) рублей</t>
  </si>
  <si>
    <t xml:space="preserve">Обоснование начальной (максимальной) цены контракта на поставку моющих и чистящих средств за счет средств бюджета по разделу (0901)  для нужд МУ «Центральная городская больница г. Югорска» на второй квартал 2011 года
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</si>
</sst>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top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4" fillId="0" borderId="24" xfId="1" applyFont="1" applyBorder="1" applyAlignment="1">
      <alignment horizontal="center" vertical="center" wrapText="1"/>
    </xf>
    <xf numFmtId="44" fontId="4" fillId="0" borderId="25" xfId="1" applyFont="1" applyBorder="1" applyAlignment="1">
      <alignment horizontal="center" vertical="center" wrapText="1"/>
    </xf>
    <xf numFmtId="44" fontId="4" fillId="0" borderId="26" xfId="1" applyFont="1" applyBorder="1" applyAlignment="1">
      <alignment horizontal="center" vertical="center" wrapText="1"/>
    </xf>
    <xf numFmtId="44" fontId="4" fillId="0" borderId="27" xfId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justify" wrapText="1"/>
    </xf>
    <xf numFmtId="0" fontId="4" fillId="0" borderId="25" xfId="0" applyFont="1" applyBorder="1" applyAlignment="1">
      <alignment horizontal="center" vertical="justify" wrapText="1"/>
    </xf>
    <xf numFmtId="0" fontId="4" fillId="0" borderId="26" xfId="0" applyFont="1" applyBorder="1" applyAlignment="1">
      <alignment horizontal="center" vertical="justify" wrapText="1"/>
    </xf>
    <xf numFmtId="0" fontId="4" fillId="0" borderId="27" xfId="0" applyFont="1" applyBorder="1" applyAlignment="1">
      <alignment horizontal="center" vertical="justify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4"/>
  <sheetViews>
    <sheetView tabSelected="1" topLeftCell="A615" workbookViewId="0">
      <selection activeCell="G11" sqref="G11"/>
    </sheetView>
  </sheetViews>
  <sheetFormatPr defaultRowHeight="15"/>
  <cols>
    <col min="1" max="1" width="22.28515625" customWidth="1"/>
    <col min="2" max="2" width="19.5703125" customWidth="1"/>
    <col min="3" max="3" width="14.7109375" customWidth="1"/>
    <col min="4" max="4" width="15.7109375" customWidth="1"/>
    <col min="5" max="5" width="13.85546875" customWidth="1"/>
    <col min="6" max="6" width="20.42578125" customWidth="1"/>
  </cols>
  <sheetData>
    <row r="1" spans="1:6" ht="37.15" customHeight="1">
      <c r="A1" s="53" t="s">
        <v>75</v>
      </c>
      <c r="B1" s="53"/>
      <c r="C1" s="53"/>
      <c r="D1" s="53"/>
      <c r="E1" s="53"/>
      <c r="F1" s="53"/>
    </row>
    <row r="2" spans="1:6">
      <c r="A2" s="54"/>
      <c r="B2" s="54"/>
      <c r="C2" s="54"/>
      <c r="D2" s="54"/>
      <c r="E2" s="54"/>
      <c r="F2" s="54"/>
    </row>
    <row r="3" spans="1:6" ht="15.75" thickBot="1">
      <c r="D3" t="s">
        <v>0</v>
      </c>
    </row>
    <row r="4" spans="1:6" ht="15.75" thickBot="1">
      <c r="A4" s="24" t="s">
        <v>1</v>
      </c>
      <c r="B4" s="45" t="s">
        <v>2</v>
      </c>
      <c r="C4" s="55"/>
      <c r="D4" s="55"/>
      <c r="E4" s="24" t="s">
        <v>3</v>
      </c>
      <c r="F4" s="24" t="s">
        <v>4</v>
      </c>
    </row>
    <row r="5" spans="1:6" ht="15.75" thickBot="1">
      <c r="A5" s="25"/>
      <c r="B5" s="1">
        <v>1</v>
      </c>
      <c r="C5" s="2">
        <v>2</v>
      </c>
      <c r="D5" s="3">
        <v>3</v>
      </c>
      <c r="E5" s="25"/>
      <c r="F5" s="25"/>
    </row>
    <row r="6" spans="1:6">
      <c r="A6" s="4" t="s">
        <v>5</v>
      </c>
      <c r="B6" s="38" t="s">
        <v>6</v>
      </c>
      <c r="C6" s="39"/>
      <c r="D6" s="39"/>
      <c r="E6" s="5" t="s">
        <v>7</v>
      </c>
      <c r="F6" s="6" t="s">
        <v>7</v>
      </c>
    </row>
    <row r="7" spans="1:6">
      <c r="A7" s="7" t="s">
        <v>8</v>
      </c>
      <c r="B7" s="40" t="s">
        <v>9</v>
      </c>
      <c r="C7" s="41"/>
      <c r="D7" s="42"/>
      <c r="E7" s="8"/>
      <c r="F7" s="9"/>
    </row>
    <row r="8" spans="1:6">
      <c r="A8" s="10" t="s">
        <v>10</v>
      </c>
      <c r="B8" s="40">
        <v>200</v>
      </c>
      <c r="C8" s="41"/>
      <c r="D8" s="41"/>
      <c r="E8" s="11" t="s">
        <v>7</v>
      </c>
      <c r="F8" s="12" t="s">
        <v>7</v>
      </c>
    </row>
    <row r="9" spans="1:6">
      <c r="A9" s="13" t="s">
        <v>11</v>
      </c>
      <c r="B9" s="14">
        <v>9</v>
      </c>
      <c r="C9" s="14">
        <v>7.6</v>
      </c>
      <c r="D9" s="14">
        <v>11</v>
      </c>
      <c r="E9" s="15">
        <f>(B9+C9+D9)/3</f>
        <v>9.2000000000000011</v>
      </c>
      <c r="F9" s="16">
        <f>E9</f>
        <v>9.2000000000000011</v>
      </c>
    </row>
    <row r="10" spans="1:6" ht="15.75" thickBot="1">
      <c r="A10" s="13" t="s">
        <v>12</v>
      </c>
      <c r="B10" s="15">
        <f>B8*B9</f>
        <v>1800</v>
      </c>
      <c r="C10" s="15">
        <f>B8*C9</f>
        <v>1520</v>
      </c>
      <c r="D10" s="15">
        <f>D9*B8</f>
        <v>2200</v>
      </c>
      <c r="E10" s="15">
        <f>E9*B8</f>
        <v>1840.0000000000002</v>
      </c>
      <c r="F10" s="16">
        <f>E10</f>
        <v>1840.0000000000002</v>
      </c>
    </row>
    <row r="11" spans="1:6">
      <c r="A11" s="4" t="s">
        <v>5</v>
      </c>
      <c r="B11" s="38" t="s">
        <v>13</v>
      </c>
      <c r="C11" s="39"/>
      <c r="D11" s="39"/>
      <c r="E11" s="5" t="s">
        <v>7</v>
      </c>
      <c r="F11" s="6" t="s">
        <v>7</v>
      </c>
    </row>
    <row r="12" spans="1:6">
      <c r="A12" s="7" t="s">
        <v>8</v>
      </c>
      <c r="B12" s="40" t="s">
        <v>14</v>
      </c>
      <c r="C12" s="41"/>
      <c r="D12" s="42"/>
      <c r="E12" s="8"/>
      <c r="F12" s="9"/>
    </row>
    <row r="13" spans="1:6">
      <c r="A13" s="10" t="s">
        <v>10</v>
      </c>
      <c r="B13" s="40">
        <v>150</v>
      </c>
      <c r="C13" s="41"/>
      <c r="D13" s="41"/>
      <c r="E13" s="11" t="s">
        <v>7</v>
      </c>
      <c r="F13" s="12" t="s">
        <v>7</v>
      </c>
    </row>
    <row r="14" spans="1:6">
      <c r="A14" s="13" t="s">
        <v>11</v>
      </c>
      <c r="B14" s="14">
        <v>7.1</v>
      </c>
      <c r="C14" s="14">
        <v>9</v>
      </c>
      <c r="D14" s="14">
        <v>12</v>
      </c>
      <c r="E14" s="15">
        <f>(B14+C14+D14)/3</f>
        <v>9.3666666666666671</v>
      </c>
      <c r="F14" s="16">
        <f>E14</f>
        <v>9.3666666666666671</v>
      </c>
    </row>
    <row r="15" spans="1:6" ht="15.75" thickBot="1">
      <c r="A15" s="13" t="s">
        <v>12</v>
      </c>
      <c r="B15" s="15">
        <f>B13*B14</f>
        <v>1065</v>
      </c>
      <c r="C15" s="15">
        <f>B13*C14</f>
        <v>1350</v>
      </c>
      <c r="D15" s="15">
        <f>D14*B13</f>
        <v>1800</v>
      </c>
      <c r="E15" s="15">
        <f>E14*B13</f>
        <v>1405</v>
      </c>
      <c r="F15" s="16">
        <f>E15</f>
        <v>1405</v>
      </c>
    </row>
    <row r="16" spans="1:6">
      <c r="A16" s="4" t="s">
        <v>5</v>
      </c>
      <c r="B16" s="38" t="s">
        <v>15</v>
      </c>
      <c r="C16" s="39"/>
      <c r="D16" s="39"/>
      <c r="E16" s="5" t="s">
        <v>7</v>
      </c>
      <c r="F16" s="6" t="s">
        <v>7</v>
      </c>
    </row>
    <row r="17" spans="1:6">
      <c r="A17" s="7" t="s">
        <v>8</v>
      </c>
      <c r="B17" s="40" t="s">
        <v>16</v>
      </c>
      <c r="C17" s="41"/>
      <c r="D17" s="42"/>
      <c r="E17" s="8"/>
      <c r="F17" s="9"/>
    </row>
    <row r="18" spans="1:6">
      <c r="A18" s="10" t="s">
        <v>10</v>
      </c>
      <c r="B18" s="40">
        <v>60</v>
      </c>
      <c r="C18" s="41"/>
      <c r="D18" s="41"/>
      <c r="E18" s="11" t="s">
        <v>7</v>
      </c>
      <c r="F18" s="12" t="s">
        <v>7</v>
      </c>
    </row>
    <row r="19" spans="1:6">
      <c r="A19" s="13" t="s">
        <v>11</v>
      </c>
      <c r="B19" s="14">
        <v>16</v>
      </c>
      <c r="C19" s="14">
        <v>20</v>
      </c>
      <c r="D19" s="14">
        <v>13.2</v>
      </c>
      <c r="E19" s="15">
        <f>(B19+C19+D19)/3</f>
        <v>16.400000000000002</v>
      </c>
      <c r="F19" s="16">
        <f>E19</f>
        <v>16.400000000000002</v>
      </c>
    </row>
    <row r="20" spans="1:6" ht="15.75" thickBot="1">
      <c r="A20" s="13" t="s">
        <v>12</v>
      </c>
      <c r="B20" s="15">
        <f>B19*B18</f>
        <v>960</v>
      </c>
      <c r="C20" s="15">
        <f>C19*B18</f>
        <v>1200</v>
      </c>
      <c r="D20" s="15">
        <f>D19*B18</f>
        <v>792</v>
      </c>
      <c r="E20" s="15">
        <f>E19*B18</f>
        <v>984.00000000000011</v>
      </c>
      <c r="F20" s="16">
        <f>E20</f>
        <v>984.00000000000011</v>
      </c>
    </row>
    <row r="21" spans="1:6">
      <c r="A21" s="4" t="s">
        <v>5</v>
      </c>
      <c r="B21" s="38" t="s">
        <v>17</v>
      </c>
      <c r="C21" s="39"/>
      <c r="D21" s="39"/>
      <c r="E21" s="5" t="s">
        <v>7</v>
      </c>
      <c r="F21" s="6" t="s">
        <v>7</v>
      </c>
    </row>
    <row r="22" spans="1:6">
      <c r="A22" s="7" t="s">
        <v>8</v>
      </c>
      <c r="B22" s="40" t="s">
        <v>18</v>
      </c>
      <c r="C22" s="41"/>
      <c r="D22" s="42"/>
      <c r="E22" s="8"/>
      <c r="F22" s="9"/>
    </row>
    <row r="23" spans="1:6">
      <c r="A23" s="10" t="s">
        <v>10</v>
      </c>
      <c r="B23" s="40">
        <v>130</v>
      </c>
      <c r="C23" s="41"/>
      <c r="D23" s="41"/>
      <c r="E23" s="11" t="s">
        <v>7</v>
      </c>
      <c r="F23" s="12" t="s">
        <v>7</v>
      </c>
    </row>
    <row r="24" spans="1:6">
      <c r="A24" s="13" t="s">
        <v>11</v>
      </c>
      <c r="B24" s="14">
        <v>73</v>
      </c>
      <c r="C24" s="14">
        <v>70</v>
      </c>
      <c r="D24" s="14">
        <v>83</v>
      </c>
      <c r="E24" s="15">
        <f>(B24+C24+D24)/3</f>
        <v>75.333333333333329</v>
      </c>
      <c r="F24" s="16">
        <f>E24</f>
        <v>75.333333333333329</v>
      </c>
    </row>
    <row r="25" spans="1:6" ht="15.75" thickBot="1">
      <c r="A25" s="13" t="s">
        <v>12</v>
      </c>
      <c r="B25" s="15">
        <f>B24*B23</f>
        <v>9490</v>
      </c>
      <c r="C25" s="15">
        <f>C24*B23</f>
        <v>9100</v>
      </c>
      <c r="D25" s="15">
        <f>D24*B23</f>
        <v>10790</v>
      </c>
      <c r="E25" s="15">
        <f>E24*B23</f>
        <v>9793.3333333333321</v>
      </c>
      <c r="F25" s="16">
        <f>E25</f>
        <v>9793.3333333333321</v>
      </c>
    </row>
    <row r="26" spans="1:6">
      <c r="A26" s="4" t="s">
        <v>5</v>
      </c>
      <c r="B26" s="38" t="s">
        <v>19</v>
      </c>
      <c r="C26" s="39"/>
      <c r="D26" s="39"/>
      <c r="E26" s="5" t="s">
        <v>7</v>
      </c>
      <c r="F26" s="6" t="s">
        <v>7</v>
      </c>
    </row>
    <row r="27" spans="1:6">
      <c r="A27" s="7" t="s">
        <v>8</v>
      </c>
      <c r="B27" s="40" t="s">
        <v>20</v>
      </c>
      <c r="C27" s="41"/>
      <c r="D27" s="42"/>
      <c r="E27" s="8"/>
      <c r="F27" s="9"/>
    </row>
    <row r="28" spans="1:6">
      <c r="A28" s="10" t="s">
        <v>10</v>
      </c>
      <c r="B28" s="40">
        <v>150</v>
      </c>
      <c r="C28" s="41"/>
      <c r="D28" s="41"/>
      <c r="E28" s="11" t="s">
        <v>7</v>
      </c>
      <c r="F28" s="12" t="s">
        <v>7</v>
      </c>
    </row>
    <row r="29" spans="1:6">
      <c r="A29" s="13" t="s">
        <v>11</v>
      </c>
      <c r="B29" s="14">
        <v>35</v>
      </c>
      <c r="C29" s="14">
        <v>35</v>
      </c>
      <c r="D29" s="14">
        <v>30.5</v>
      </c>
      <c r="E29" s="15">
        <f>(B29+C29+D29)/3</f>
        <v>33.5</v>
      </c>
      <c r="F29" s="16">
        <f>E29</f>
        <v>33.5</v>
      </c>
    </row>
    <row r="30" spans="1:6" ht="15.75" thickBot="1">
      <c r="A30" s="13" t="s">
        <v>12</v>
      </c>
      <c r="B30" s="15">
        <f>B28*B29</f>
        <v>5250</v>
      </c>
      <c r="C30" s="15">
        <f>B28*C29</f>
        <v>5250</v>
      </c>
      <c r="D30" s="15">
        <f>D29*B28</f>
        <v>4575</v>
      </c>
      <c r="E30" s="15">
        <f>E29*B28</f>
        <v>5025</v>
      </c>
      <c r="F30" s="16">
        <f>E30</f>
        <v>5025</v>
      </c>
    </row>
    <row r="31" spans="1:6">
      <c r="A31" s="4" t="s">
        <v>5</v>
      </c>
      <c r="B31" s="38" t="s">
        <v>21</v>
      </c>
      <c r="C31" s="39"/>
      <c r="D31" s="39"/>
      <c r="E31" s="5" t="s">
        <v>7</v>
      </c>
      <c r="F31" s="6" t="s">
        <v>7</v>
      </c>
    </row>
    <row r="32" spans="1:6">
      <c r="A32" s="7" t="s">
        <v>8</v>
      </c>
      <c r="B32" s="40" t="s">
        <v>22</v>
      </c>
      <c r="C32" s="41"/>
      <c r="D32" s="42"/>
      <c r="E32" s="8"/>
      <c r="F32" s="9"/>
    </row>
    <row r="33" spans="1:6">
      <c r="A33" s="10" t="s">
        <v>10</v>
      </c>
      <c r="B33" s="40">
        <v>200</v>
      </c>
      <c r="C33" s="41"/>
      <c r="D33" s="41"/>
      <c r="E33" s="11" t="s">
        <v>7</v>
      </c>
      <c r="F33" s="12" t="s">
        <v>7</v>
      </c>
    </row>
    <row r="34" spans="1:6">
      <c r="A34" s="13" t="s">
        <v>11</v>
      </c>
      <c r="B34" s="14">
        <v>53</v>
      </c>
      <c r="C34" s="14">
        <v>50</v>
      </c>
      <c r="D34" s="14">
        <v>50.5</v>
      </c>
      <c r="E34" s="15">
        <f>(B34+C34+D34)/3</f>
        <v>51.166666666666664</v>
      </c>
      <c r="F34" s="16">
        <f>E34</f>
        <v>51.166666666666664</v>
      </c>
    </row>
    <row r="35" spans="1:6" ht="15.75" thickBot="1">
      <c r="A35" s="13" t="s">
        <v>12</v>
      </c>
      <c r="B35" s="15">
        <f>B33*B34</f>
        <v>10600</v>
      </c>
      <c r="C35" s="15">
        <f>B33*C34</f>
        <v>10000</v>
      </c>
      <c r="D35" s="15">
        <f>D34*B33</f>
        <v>10100</v>
      </c>
      <c r="E35" s="15">
        <f>E34*B33</f>
        <v>10233.333333333332</v>
      </c>
      <c r="F35" s="16">
        <f>E35</f>
        <v>10233.333333333332</v>
      </c>
    </row>
    <row r="36" spans="1:6">
      <c r="A36" s="4" t="s">
        <v>5</v>
      </c>
      <c r="B36" s="38" t="s">
        <v>23</v>
      </c>
      <c r="C36" s="39"/>
      <c r="D36" s="39"/>
      <c r="E36" s="5" t="s">
        <v>7</v>
      </c>
      <c r="F36" s="6" t="s">
        <v>7</v>
      </c>
    </row>
    <row r="37" spans="1:6">
      <c r="A37" s="7" t="s">
        <v>8</v>
      </c>
      <c r="B37" s="40" t="s">
        <v>24</v>
      </c>
      <c r="C37" s="41"/>
      <c r="D37" s="42"/>
      <c r="E37" s="8"/>
      <c r="F37" s="9"/>
    </row>
    <row r="38" spans="1:6">
      <c r="A38" s="10" t="s">
        <v>10</v>
      </c>
      <c r="B38" s="40">
        <v>200</v>
      </c>
      <c r="C38" s="41"/>
      <c r="D38" s="41"/>
      <c r="E38" s="11" t="s">
        <v>7</v>
      </c>
      <c r="F38" s="12" t="s">
        <v>7</v>
      </c>
    </row>
    <row r="39" spans="1:6">
      <c r="A39" s="13" t="s">
        <v>11</v>
      </c>
      <c r="B39" s="14">
        <v>30</v>
      </c>
      <c r="C39" s="14">
        <v>40</v>
      </c>
      <c r="D39" s="14">
        <v>35</v>
      </c>
      <c r="E39" s="15">
        <f>(B39+C39+D39)/3</f>
        <v>35</v>
      </c>
      <c r="F39" s="16">
        <f>E39</f>
        <v>35</v>
      </c>
    </row>
    <row r="40" spans="1:6" ht="15.75" thickBot="1">
      <c r="A40" s="13" t="s">
        <v>12</v>
      </c>
      <c r="B40" s="15">
        <f>B39*B38</f>
        <v>6000</v>
      </c>
      <c r="C40" s="15">
        <f>C39*B38</f>
        <v>8000</v>
      </c>
      <c r="D40" s="15">
        <f>D39*B38</f>
        <v>7000</v>
      </c>
      <c r="E40" s="15">
        <f>E39*B38</f>
        <v>7000</v>
      </c>
      <c r="F40" s="16">
        <f>E40</f>
        <v>7000</v>
      </c>
    </row>
    <row r="41" spans="1:6">
      <c r="A41" s="4" t="s">
        <v>5</v>
      </c>
      <c r="B41" s="38" t="s">
        <v>25</v>
      </c>
      <c r="C41" s="39"/>
      <c r="D41" s="39"/>
      <c r="E41" s="5" t="s">
        <v>7</v>
      </c>
      <c r="F41" s="6" t="s">
        <v>7</v>
      </c>
    </row>
    <row r="42" spans="1:6">
      <c r="A42" s="7" t="s">
        <v>8</v>
      </c>
      <c r="B42" s="40" t="s">
        <v>26</v>
      </c>
      <c r="C42" s="41"/>
      <c r="D42" s="42"/>
      <c r="E42" s="8"/>
      <c r="F42" s="9"/>
    </row>
    <row r="43" spans="1:6">
      <c r="A43" s="10" t="s">
        <v>10</v>
      </c>
      <c r="B43" s="40">
        <v>90</v>
      </c>
      <c r="C43" s="41"/>
      <c r="D43" s="41"/>
      <c r="E43" s="11" t="s">
        <v>7</v>
      </c>
      <c r="F43" s="12" t="s">
        <v>7</v>
      </c>
    </row>
    <row r="44" spans="1:6">
      <c r="A44" s="13" t="s">
        <v>11</v>
      </c>
      <c r="B44" s="14">
        <v>41</v>
      </c>
      <c r="C44" s="14">
        <v>45</v>
      </c>
      <c r="D44" s="14">
        <v>43.8</v>
      </c>
      <c r="E44" s="15">
        <f>(B44+C44+D44)/3</f>
        <v>43.266666666666673</v>
      </c>
      <c r="F44" s="16">
        <f>E44</f>
        <v>43.266666666666673</v>
      </c>
    </row>
    <row r="45" spans="1:6" ht="15.75" thickBot="1">
      <c r="A45" s="13" t="s">
        <v>12</v>
      </c>
      <c r="B45" s="15">
        <f>B44*B43</f>
        <v>3690</v>
      </c>
      <c r="C45" s="15">
        <f>C44*B43</f>
        <v>4050</v>
      </c>
      <c r="D45" s="15">
        <f>D44*B43</f>
        <v>3941.9999999999995</v>
      </c>
      <c r="E45" s="15">
        <f>E44*B43</f>
        <v>3894.0000000000005</v>
      </c>
      <c r="F45" s="16">
        <f>E45</f>
        <v>3894.0000000000005</v>
      </c>
    </row>
    <row r="46" spans="1:6">
      <c r="A46" s="4" t="s">
        <v>5</v>
      </c>
      <c r="B46" s="38" t="s">
        <v>27</v>
      </c>
      <c r="C46" s="39"/>
      <c r="D46" s="39"/>
      <c r="E46" s="5" t="s">
        <v>7</v>
      </c>
      <c r="F46" s="6" t="s">
        <v>7</v>
      </c>
    </row>
    <row r="47" spans="1:6">
      <c r="A47" s="7" t="s">
        <v>8</v>
      </c>
      <c r="B47" s="40" t="s">
        <v>28</v>
      </c>
      <c r="C47" s="41"/>
      <c r="D47" s="42"/>
      <c r="E47" s="8"/>
      <c r="F47" s="9"/>
    </row>
    <row r="48" spans="1:6">
      <c r="A48" s="10" t="s">
        <v>10</v>
      </c>
      <c r="B48" s="40">
        <v>40</v>
      </c>
      <c r="C48" s="41"/>
      <c r="D48" s="41"/>
      <c r="E48" s="11" t="s">
        <v>7</v>
      </c>
      <c r="F48" s="12" t="s">
        <v>7</v>
      </c>
    </row>
    <row r="49" spans="1:6">
      <c r="A49" s="13" t="s">
        <v>11</v>
      </c>
      <c r="B49" s="14">
        <v>52.6</v>
      </c>
      <c r="C49" s="14">
        <v>58</v>
      </c>
      <c r="D49" s="14">
        <v>60</v>
      </c>
      <c r="E49" s="15">
        <f>(B49+C49+D49)/3</f>
        <v>56.866666666666667</v>
      </c>
      <c r="F49" s="16">
        <f>E49</f>
        <v>56.866666666666667</v>
      </c>
    </row>
    <row r="50" spans="1:6" ht="15.75" thickBot="1">
      <c r="A50" s="13" t="s">
        <v>12</v>
      </c>
      <c r="B50" s="15">
        <f>B49*B48</f>
        <v>2104</v>
      </c>
      <c r="C50" s="15">
        <f>C49*B48</f>
        <v>2320</v>
      </c>
      <c r="D50" s="15">
        <f>D49*B48</f>
        <v>2400</v>
      </c>
      <c r="E50" s="15">
        <f>E49*B48</f>
        <v>2274.6666666666665</v>
      </c>
      <c r="F50" s="16">
        <f>E50</f>
        <v>2274.6666666666665</v>
      </c>
    </row>
    <row r="51" spans="1:6">
      <c r="A51" s="4" t="s">
        <v>5</v>
      </c>
      <c r="B51" s="38" t="s">
        <v>29</v>
      </c>
      <c r="C51" s="39"/>
      <c r="D51" s="39"/>
      <c r="E51" s="5" t="s">
        <v>7</v>
      </c>
      <c r="F51" s="6" t="s">
        <v>7</v>
      </c>
    </row>
    <row r="52" spans="1:6">
      <c r="A52" s="7" t="s">
        <v>8</v>
      </c>
      <c r="B52" s="40" t="s">
        <v>30</v>
      </c>
      <c r="C52" s="41"/>
      <c r="D52" s="42"/>
      <c r="E52" s="8"/>
      <c r="F52" s="9"/>
    </row>
    <row r="53" spans="1:6">
      <c r="A53" s="10" t="s">
        <v>10</v>
      </c>
      <c r="B53" s="40">
        <v>40</v>
      </c>
      <c r="C53" s="41"/>
      <c r="D53" s="41"/>
      <c r="E53" s="11" t="s">
        <v>7</v>
      </c>
      <c r="F53" s="12" t="s">
        <v>7</v>
      </c>
    </row>
    <row r="54" spans="1:6">
      <c r="A54" s="13" t="s">
        <v>11</v>
      </c>
      <c r="B54" s="14">
        <v>34</v>
      </c>
      <c r="C54" s="14">
        <v>39.200000000000003</v>
      </c>
      <c r="D54" s="14">
        <v>41</v>
      </c>
      <c r="E54" s="15">
        <f>(B54+C54+D54)/3</f>
        <v>38.06666666666667</v>
      </c>
      <c r="F54" s="16">
        <f>E54</f>
        <v>38.06666666666667</v>
      </c>
    </row>
    <row r="55" spans="1:6" ht="15.75" thickBot="1">
      <c r="A55" s="13" t="s">
        <v>12</v>
      </c>
      <c r="B55" s="15">
        <f>B53*B54</f>
        <v>1360</v>
      </c>
      <c r="C55" s="15">
        <f>B53*C54</f>
        <v>1568</v>
      </c>
      <c r="D55" s="15">
        <f>D54*B53</f>
        <v>1640</v>
      </c>
      <c r="E55" s="15">
        <f>E54*B53</f>
        <v>1522.6666666666667</v>
      </c>
      <c r="F55" s="16">
        <f>E55</f>
        <v>1522.6666666666667</v>
      </c>
    </row>
    <row r="56" spans="1:6">
      <c r="A56" s="4" t="s">
        <v>5</v>
      </c>
      <c r="B56" s="38" t="s">
        <v>31</v>
      </c>
      <c r="C56" s="39"/>
      <c r="D56" s="39"/>
      <c r="E56" s="5" t="s">
        <v>7</v>
      </c>
      <c r="F56" s="6" t="s">
        <v>7</v>
      </c>
    </row>
    <row r="57" spans="1:6">
      <c r="A57" s="7" t="s">
        <v>8</v>
      </c>
      <c r="B57" s="40" t="s">
        <v>32</v>
      </c>
      <c r="C57" s="41"/>
      <c r="D57" s="42"/>
      <c r="E57" s="8"/>
      <c r="F57" s="9"/>
    </row>
    <row r="58" spans="1:6">
      <c r="A58" s="10" t="s">
        <v>10</v>
      </c>
      <c r="B58" s="40">
        <v>10</v>
      </c>
      <c r="C58" s="41"/>
      <c r="D58" s="41"/>
      <c r="E58" s="11" t="s">
        <v>7</v>
      </c>
      <c r="F58" s="12" t="s">
        <v>7</v>
      </c>
    </row>
    <row r="59" spans="1:6">
      <c r="A59" s="13" t="s">
        <v>11</v>
      </c>
      <c r="B59" s="14">
        <v>190</v>
      </c>
      <c r="C59" s="14">
        <v>175</v>
      </c>
      <c r="D59" s="14">
        <v>183</v>
      </c>
      <c r="E59" s="15">
        <f>(B59+C59+D59)/3</f>
        <v>182.66666666666666</v>
      </c>
      <c r="F59" s="16">
        <f>E59</f>
        <v>182.66666666666666</v>
      </c>
    </row>
    <row r="60" spans="1:6" ht="15.75" thickBot="1">
      <c r="A60" s="13" t="s">
        <v>12</v>
      </c>
      <c r="B60" s="15">
        <f>B58*B59</f>
        <v>1900</v>
      </c>
      <c r="C60" s="15">
        <f>B58*C59</f>
        <v>1750</v>
      </c>
      <c r="D60" s="15">
        <f>D59*B58</f>
        <v>1830</v>
      </c>
      <c r="E60" s="15">
        <f>E59*B58</f>
        <v>1826.6666666666665</v>
      </c>
      <c r="F60" s="16">
        <f>E60</f>
        <v>1826.6666666666665</v>
      </c>
    </row>
    <row r="61" spans="1:6">
      <c r="A61" s="4" t="s">
        <v>5</v>
      </c>
      <c r="B61" s="38" t="s">
        <v>33</v>
      </c>
      <c r="C61" s="39"/>
      <c r="D61" s="39"/>
      <c r="E61" s="5" t="s">
        <v>7</v>
      </c>
      <c r="F61" s="6" t="s">
        <v>7</v>
      </c>
    </row>
    <row r="62" spans="1:6">
      <c r="A62" s="7" t="s">
        <v>8</v>
      </c>
      <c r="B62" s="40" t="s">
        <v>34</v>
      </c>
      <c r="C62" s="41"/>
      <c r="D62" s="42"/>
      <c r="E62" s="8"/>
      <c r="F62" s="9"/>
    </row>
    <row r="63" spans="1:6">
      <c r="A63" s="10" t="s">
        <v>10</v>
      </c>
      <c r="B63" s="40">
        <v>10</v>
      </c>
      <c r="C63" s="41"/>
      <c r="D63" s="41"/>
      <c r="E63" s="11" t="s">
        <v>7</v>
      </c>
      <c r="F63" s="12" t="s">
        <v>7</v>
      </c>
    </row>
    <row r="64" spans="1:6">
      <c r="A64" s="13" t="s">
        <v>11</v>
      </c>
      <c r="B64" s="14">
        <v>1100</v>
      </c>
      <c r="C64" s="14">
        <v>660</v>
      </c>
      <c r="D64" s="14">
        <v>538</v>
      </c>
      <c r="E64" s="15">
        <f>(B64+C64+D64)/3</f>
        <v>766</v>
      </c>
      <c r="F64" s="16">
        <f>E64</f>
        <v>766</v>
      </c>
    </row>
    <row r="65" spans="1:6" ht="15.75" thickBot="1">
      <c r="A65" s="13" t="s">
        <v>12</v>
      </c>
      <c r="B65" s="15">
        <f>B64*B63</f>
        <v>11000</v>
      </c>
      <c r="C65" s="15">
        <f>C64*B63</f>
        <v>6600</v>
      </c>
      <c r="D65" s="15">
        <f>D64*B63</f>
        <v>5380</v>
      </c>
      <c r="E65" s="15">
        <f>E64*B63</f>
        <v>7660</v>
      </c>
      <c r="F65" s="16">
        <f>E65</f>
        <v>7660</v>
      </c>
    </row>
    <row r="66" spans="1:6">
      <c r="A66" s="4" t="s">
        <v>5</v>
      </c>
      <c r="B66" s="38" t="s">
        <v>35</v>
      </c>
      <c r="C66" s="39"/>
      <c r="D66" s="39"/>
      <c r="E66" s="5" t="s">
        <v>7</v>
      </c>
      <c r="F66" s="6" t="s">
        <v>7</v>
      </c>
    </row>
    <row r="67" spans="1:6">
      <c r="A67" s="7" t="s">
        <v>8</v>
      </c>
      <c r="B67" s="40" t="s">
        <v>36</v>
      </c>
      <c r="C67" s="41"/>
      <c r="D67" s="42"/>
      <c r="E67" s="8"/>
      <c r="F67" s="9"/>
    </row>
    <row r="68" spans="1:6">
      <c r="A68" s="10" t="s">
        <v>10</v>
      </c>
      <c r="B68" s="40">
        <v>70</v>
      </c>
      <c r="C68" s="41"/>
      <c r="D68" s="41"/>
      <c r="E68" s="11" t="s">
        <v>7</v>
      </c>
      <c r="F68" s="12" t="s">
        <v>7</v>
      </c>
    </row>
    <row r="69" spans="1:6">
      <c r="A69" s="13" t="s">
        <v>11</v>
      </c>
      <c r="B69" s="14">
        <v>35</v>
      </c>
      <c r="C69" s="14">
        <v>32.6</v>
      </c>
      <c r="D69" s="14">
        <v>29</v>
      </c>
      <c r="E69" s="15">
        <f>(B69+C69+D69)/3</f>
        <v>32.199999999999996</v>
      </c>
      <c r="F69" s="16">
        <f>E69</f>
        <v>32.199999999999996</v>
      </c>
    </row>
    <row r="70" spans="1:6" ht="15.75" thickBot="1">
      <c r="A70" s="13" t="s">
        <v>12</v>
      </c>
      <c r="B70" s="15">
        <f>B69*B68</f>
        <v>2450</v>
      </c>
      <c r="C70" s="15">
        <f>C69*B68</f>
        <v>2282</v>
      </c>
      <c r="D70" s="15">
        <f>D69*B68</f>
        <v>2030</v>
      </c>
      <c r="E70" s="15">
        <f>E69*B68</f>
        <v>2253.9999999999995</v>
      </c>
      <c r="F70" s="16">
        <f>E70</f>
        <v>2253.9999999999995</v>
      </c>
    </row>
    <row r="71" spans="1:6">
      <c r="A71" s="4" t="s">
        <v>5</v>
      </c>
      <c r="B71" s="38" t="s">
        <v>37</v>
      </c>
      <c r="C71" s="39"/>
      <c r="D71" s="39"/>
      <c r="E71" s="5" t="s">
        <v>7</v>
      </c>
      <c r="F71" s="6" t="s">
        <v>7</v>
      </c>
    </row>
    <row r="72" spans="1:6">
      <c r="A72" s="7" t="s">
        <v>8</v>
      </c>
      <c r="B72" s="40" t="s">
        <v>38</v>
      </c>
      <c r="C72" s="41"/>
      <c r="D72" s="42"/>
      <c r="E72" s="8"/>
      <c r="F72" s="9"/>
    </row>
    <row r="73" spans="1:6">
      <c r="A73" s="10" t="s">
        <v>10</v>
      </c>
      <c r="B73" s="40">
        <v>12</v>
      </c>
      <c r="C73" s="41"/>
      <c r="D73" s="41"/>
      <c r="E73" s="11" t="s">
        <v>7</v>
      </c>
      <c r="F73" s="12" t="s">
        <v>7</v>
      </c>
    </row>
    <row r="74" spans="1:6">
      <c r="A74" s="13" t="s">
        <v>11</v>
      </c>
      <c r="B74" s="14">
        <v>190</v>
      </c>
      <c r="C74" s="14">
        <v>193.1</v>
      </c>
      <c r="D74" s="14">
        <v>201</v>
      </c>
      <c r="E74" s="15">
        <f>(B74+C74+D74)/3</f>
        <v>194.70000000000002</v>
      </c>
      <c r="F74" s="16">
        <f>E74</f>
        <v>194.70000000000002</v>
      </c>
    </row>
    <row r="75" spans="1:6" ht="15.75" thickBot="1">
      <c r="A75" s="13" t="s">
        <v>12</v>
      </c>
      <c r="B75" s="15">
        <f>B73*B74</f>
        <v>2280</v>
      </c>
      <c r="C75" s="15">
        <f>B73*C74</f>
        <v>2317.1999999999998</v>
      </c>
      <c r="D75" s="15">
        <f>D74*B73</f>
        <v>2412</v>
      </c>
      <c r="E75" s="15">
        <f>E74*B73</f>
        <v>2336.4</v>
      </c>
      <c r="F75" s="16">
        <f>E75</f>
        <v>2336.4</v>
      </c>
    </row>
    <row r="76" spans="1:6">
      <c r="A76" s="4" t="s">
        <v>5</v>
      </c>
      <c r="B76" s="38" t="s">
        <v>39</v>
      </c>
      <c r="C76" s="39"/>
      <c r="D76" s="39"/>
      <c r="E76" s="5" t="s">
        <v>7</v>
      </c>
      <c r="F76" s="6" t="s">
        <v>7</v>
      </c>
    </row>
    <row r="77" spans="1:6">
      <c r="A77" s="7" t="s">
        <v>8</v>
      </c>
      <c r="B77" s="40" t="s">
        <v>40</v>
      </c>
      <c r="C77" s="41"/>
      <c r="D77" s="42"/>
      <c r="E77" s="8"/>
      <c r="F77" s="9"/>
    </row>
    <row r="78" spans="1:6">
      <c r="A78" s="10" t="s">
        <v>10</v>
      </c>
      <c r="B78" s="40">
        <v>100</v>
      </c>
      <c r="C78" s="41"/>
      <c r="D78" s="41"/>
      <c r="E78" s="11" t="s">
        <v>7</v>
      </c>
      <c r="F78" s="12" t="s">
        <v>7</v>
      </c>
    </row>
    <row r="79" spans="1:6">
      <c r="A79" s="13" t="s">
        <v>11</v>
      </c>
      <c r="B79" s="14">
        <v>13</v>
      </c>
      <c r="C79" s="14">
        <v>15</v>
      </c>
      <c r="D79" s="14">
        <v>16</v>
      </c>
      <c r="E79" s="15">
        <f>(B79+C79+D79)/3</f>
        <v>14.666666666666666</v>
      </c>
      <c r="F79" s="16">
        <f>E79</f>
        <v>14.666666666666666</v>
      </c>
    </row>
    <row r="80" spans="1:6">
      <c r="A80" s="13" t="s">
        <v>12</v>
      </c>
      <c r="B80" s="15">
        <f>B79*B78</f>
        <v>1300</v>
      </c>
      <c r="C80" s="15">
        <f>C79*B78</f>
        <v>1500</v>
      </c>
      <c r="D80" s="15">
        <f>D79*B78</f>
        <v>1600</v>
      </c>
      <c r="E80" s="15">
        <f>E79*B78</f>
        <v>1466.6666666666665</v>
      </c>
      <c r="F80" s="16">
        <f>E80</f>
        <v>1466.6666666666665</v>
      </c>
    </row>
    <row r="81" spans="1:6">
      <c r="A81" s="17" t="s">
        <v>41</v>
      </c>
      <c r="B81" s="15">
        <f>B80+B75+B70+B65+B60+B55+B50+B45+B40+B35+B30+B25+B20+B15+B10</f>
        <v>61249</v>
      </c>
      <c r="C81" s="15">
        <f>C80+C75+C70+C65+C60+C55+C50+C45+C40+C35+C30+C25+C20+C15+C10</f>
        <v>58807.199999999997</v>
      </c>
      <c r="D81" s="15">
        <f>D80+D75+D70+D65+D60+D55+D50+D45+D40+D35+D30+D25+D20+D15+D10</f>
        <v>58491</v>
      </c>
      <c r="E81" s="15">
        <f>E80+E75+E70+E65+E60+E55+E50+E45+E40+E35+E30+E25+E20+E15+E10</f>
        <v>59515.733333333323</v>
      </c>
      <c r="F81" s="15">
        <f>F80+F75+F70+F65+F60+F55+F50+F45+F40+F35+F30+F25+F20+F15+F10</f>
        <v>59515.733333333323</v>
      </c>
    </row>
    <row r="82" spans="1:6">
      <c r="A82" s="18"/>
      <c r="B82" s="19"/>
      <c r="C82" s="19"/>
      <c r="D82" s="19"/>
      <c r="E82" s="19"/>
      <c r="F82" s="19"/>
    </row>
    <row r="83" spans="1:6">
      <c r="A83" t="s">
        <v>42</v>
      </c>
    </row>
    <row r="84" spans="1:6" ht="15.75" thickBot="1"/>
    <row r="85" spans="1:6" ht="15.75" thickBot="1">
      <c r="A85" s="20" t="s">
        <v>43</v>
      </c>
      <c r="B85" s="43" t="s">
        <v>44</v>
      </c>
      <c r="C85" s="44"/>
      <c r="D85" s="45" t="s">
        <v>45</v>
      </c>
      <c r="E85" s="46"/>
      <c r="F85" s="20" t="s">
        <v>46</v>
      </c>
    </row>
    <row r="86" spans="1:6">
      <c r="A86" s="24">
        <v>1</v>
      </c>
      <c r="B86" s="47" t="s">
        <v>47</v>
      </c>
      <c r="C86" s="48"/>
      <c r="D86" s="49" t="s">
        <v>48</v>
      </c>
      <c r="E86" s="50"/>
      <c r="F86" s="24" t="s">
        <v>49</v>
      </c>
    </row>
    <row r="87" spans="1:6" ht="15.75" thickBot="1">
      <c r="A87" s="25"/>
      <c r="B87" s="36"/>
      <c r="C87" s="37"/>
      <c r="D87" s="51"/>
      <c r="E87" s="52"/>
      <c r="F87" s="25"/>
    </row>
    <row r="88" spans="1:6">
      <c r="A88" s="24">
        <v>2</v>
      </c>
      <c r="B88" s="26" t="s">
        <v>50</v>
      </c>
      <c r="C88" s="27"/>
      <c r="D88" s="26" t="s">
        <v>51</v>
      </c>
      <c r="E88" s="27"/>
      <c r="F88" s="24" t="s">
        <v>52</v>
      </c>
    </row>
    <row r="89" spans="1:6" ht="15.75" thickBot="1">
      <c r="A89" s="25"/>
      <c r="B89" s="28"/>
      <c r="C89" s="29"/>
      <c r="D89" s="28"/>
      <c r="E89" s="29"/>
      <c r="F89" s="25"/>
    </row>
    <row r="90" spans="1:6">
      <c r="A90" s="24">
        <v>3</v>
      </c>
      <c r="B90" s="30" t="s">
        <v>53</v>
      </c>
      <c r="C90" s="31"/>
      <c r="D90" s="34" t="s">
        <v>54</v>
      </c>
      <c r="E90" s="35"/>
      <c r="F90" s="24" t="s">
        <v>55</v>
      </c>
    </row>
    <row r="91" spans="1:6" ht="15.75" thickBot="1">
      <c r="A91" s="25"/>
      <c r="B91" s="32"/>
      <c r="C91" s="33"/>
      <c r="D91" s="36"/>
      <c r="E91" s="37"/>
      <c r="F91" s="25"/>
    </row>
    <row r="93" spans="1:6">
      <c r="A93" t="s">
        <v>56</v>
      </c>
    </row>
    <row r="94" spans="1:6">
      <c r="A94" s="21"/>
      <c r="B94" s="21"/>
      <c r="C94" s="21"/>
      <c r="D94" s="21"/>
    </row>
    <row r="95" spans="1:6">
      <c r="A95" s="22" t="s">
        <v>57</v>
      </c>
    </row>
    <row r="96" spans="1:6">
      <c r="A96" t="s">
        <v>58</v>
      </c>
    </row>
    <row r="98" spans="1:6">
      <c r="A98" t="s">
        <v>59</v>
      </c>
    </row>
    <row r="100" spans="1:6">
      <c r="A100" t="s">
        <v>60</v>
      </c>
    </row>
    <row r="102" spans="1:6">
      <c r="A102" s="23" t="s">
        <v>61</v>
      </c>
    </row>
    <row r="103" spans="1:6">
      <c r="A103" s="23"/>
    </row>
    <row r="104" spans="1:6">
      <c r="A104" s="23"/>
    </row>
    <row r="105" spans="1:6">
      <c r="A105" s="23"/>
    </row>
    <row r="108" spans="1:6" ht="48" customHeight="1">
      <c r="A108" s="53" t="s">
        <v>62</v>
      </c>
      <c r="B108" s="53"/>
      <c r="C108" s="53"/>
      <c r="D108" s="53"/>
      <c r="E108" s="53"/>
      <c r="F108" s="53"/>
    </row>
    <row r="109" spans="1:6">
      <c r="A109" s="54"/>
      <c r="B109" s="54"/>
      <c r="C109" s="54"/>
      <c r="D109" s="54"/>
      <c r="E109" s="54"/>
      <c r="F109" s="54"/>
    </row>
    <row r="110" spans="1:6" ht="15.75" thickBot="1">
      <c r="D110" t="s">
        <v>0</v>
      </c>
    </row>
    <row r="111" spans="1:6" ht="15.75" thickBot="1">
      <c r="A111" s="24" t="s">
        <v>1</v>
      </c>
      <c r="B111" s="45" t="s">
        <v>2</v>
      </c>
      <c r="C111" s="55"/>
      <c r="D111" s="55"/>
      <c r="E111" s="24" t="s">
        <v>3</v>
      </c>
      <c r="F111" s="24" t="s">
        <v>4</v>
      </c>
    </row>
    <row r="112" spans="1:6" ht="15.75" thickBot="1">
      <c r="A112" s="25"/>
      <c r="B112" s="1">
        <v>1</v>
      </c>
      <c r="C112" s="2">
        <v>2</v>
      </c>
      <c r="D112" s="3">
        <v>3</v>
      </c>
      <c r="E112" s="25"/>
      <c r="F112" s="25"/>
    </row>
    <row r="113" spans="1:6">
      <c r="A113" s="4" t="s">
        <v>5</v>
      </c>
      <c r="B113" s="38" t="s">
        <v>6</v>
      </c>
      <c r="C113" s="39"/>
      <c r="D113" s="39"/>
      <c r="E113" s="5" t="s">
        <v>7</v>
      </c>
      <c r="F113" s="6" t="s">
        <v>7</v>
      </c>
    </row>
    <row r="114" spans="1:6">
      <c r="A114" s="7" t="s">
        <v>8</v>
      </c>
      <c r="B114" s="40" t="s">
        <v>9</v>
      </c>
      <c r="C114" s="41"/>
      <c r="D114" s="42"/>
      <c r="E114" s="8"/>
      <c r="F114" s="9"/>
    </row>
    <row r="115" spans="1:6">
      <c r="A115" s="10" t="s">
        <v>10</v>
      </c>
      <c r="B115" s="40">
        <v>200</v>
      </c>
      <c r="C115" s="41"/>
      <c r="D115" s="41"/>
      <c r="E115" s="11" t="s">
        <v>7</v>
      </c>
      <c r="F115" s="12" t="s">
        <v>7</v>
      </c>
    </row>
    <row r="116" spans="1:6">
      <c r="A116" s="13" t="s">
        <v>11</v>
      </c>
      <c r="B116" s="14">
        <v>9</v>
      </c>
      <c r="C116" s="14">
        <v>7.6</v>
      </c>
      <c r="D116" s="14">
        <v>11</v>
      </c>
      <c r="E116" s="15">
        <f>(B116+C116+D116)/3</f>
        <v>9.2000000000000011</v>
      </c>
      <c r="F116" s="16">
        <f>E116</f>
        <v>9.2000000000000011</v>
      </c>
    </row>
    <row r="117" spans="1:6" ht="15.75" thickBot="1">
      <c r="A117" s="13" t="s">
        <v>12</v>
      </c>
      <c r="B117" s="15">
        <f>B115*B116</f>
        <v>1800</v>
      </c>
      <c r="C117" s="15">
        <f>B115*C116</f>
        <v>1520</v>
      </c>
      <c r="D117" s="15">
        <f>D116*B115</f>
        <v>2200</v>
      </c>
      <c r="E117" s="15">
        <f>E116*B115</f>
        <v>1840.0000000000002</v>
      </c>
      <c r="F117" s="16">
        <f>E117</f>
        <v>1840.0000000000002</v>
      </c>
    </row>
    <row r="118" spans="1:6">
      <c r="A118" s="4" t="s">
        <v>5</v>
      </c>
      <c r="B118" s="38" t="s">
        <v>13</v>
      </c>
      <c r="C118" s="39"/>
      <c r="D118" s="39"/>
      <c r="E118" s="5" t="s">
        <v>7</v>
      </c>
      <c r="F118" s="6" t="s">
        <v>7</v>
      </c>
    </row>
    <row r="119" spans="1:6">
      <c r="A119" s="7" t="s">
        <v>8</v>
      </c>
      <c r="B119" s="40" t="s">
        <v>14</v>
      </c>
      <c r="C119" s="41"/>
      <c r="D119" s="42"/>
      <c r="E119" s="8"/>
      <c r="F119" s="9"/>
    </row>
    <row r="120" spans="1:6">
      <c r="A120" s="10" t="s">
        <v>10</v>
      </c>
      <c r="B120" s="40">
        <v>100</v>
      </c>
      <c r="C120" s="41"/>
      <c r="D120" s="41"/>
      <c r="E120" s="11" t="s">
        <v>7</v>
      </c>
      <c r="F120" s="12" t="s">
        <v>7</v>
      </c>
    </row>
    <row r="121" spans="1:6">
      <c r="A121" s="13" t="s">
        <v>11</v>
      </c>
      <c r="B121" s="14">
        <v>7.1</v>
      </c>
      <c r="C121" s="14">
        <v>9</v>
      </c>
      <c r="D121" s="14">
        <v>12</v>
      </c>
      <c r="E121" s="15">
        <f>(B121+C121+D121)/3</f>
        <v>9.3666666666666671</v>
      </c>
      <c r="F121" s="16">
        <f>E121</f>
        <v>9.3666666666666671</v>
      </c>
    </row>
    <row r="122" spans="1:6" ht="15.75" thickBot="1">
      <c r="A122" s="13" t="s">
        <v>12</v>
      </c>
      <c r="B122" s="15">
        <f>B120*B121</f>
        <v>710</v>
      </c>
      <c r="C122" s="15">
        <f>B120*C121</f>
        <v>900</v>
      </c>
      <c r="D122" s="15">
        <f>D121*B120</f>
        <v>1200</v>
      </c>
      <c r="E122" s="15">
        <f>E121*B120</f>
        <v>936.66666666666674</v>
      </c>
      <c r="F122" s="16">
        <f>E122</f>
        <v>936.66666666666674</v>
      </c>
    </row>
    <row r="123" spans="1:6">
      <c r="A123" s="4" t="s">
        <v>5</v>
      </c>
      <c r="B123" s="38" t="s">
        <v>15</v>
      </c>
      <c r="C123" s="39"/>
      <c r="D123" s="39"/>
      <c r="E123" s="5" t="s">
        <v>7</v>
      </c>
      <c r="F123" s="6" t="s">
        <v>7</v>
      </c>
    </row>
    <row r="124" spans="1:6">
      <c r="A124" s="7" t="s">
        <v>8</v>
      </c>
      <c r="B124" s="40" t="s">
        <v>16</v>
      </c>
      <c r="C124" s="41"/>
      <c r="D124" s="42"/>
      <c r="E124" s="8"/>
      <c r="F124" s="9"/>
    </row>
    <row r="125" spans="1:6">
      <c r="A125" s="10" t="s">
        <v>10</v>
      </c>
      <c r="B125" s="40">
        <v>60</v>
      </c>
      <c r="C125" s="41"/>
      <c r="D125" s="41"/>
      <c r="E125" s="11" t="s">
        <v>7</v>
      </c>
      <c r="F125" s="12" t="s">
        <v>7</v>
      </c>
    </row>
    <row r="126" spans="1:6">
      <c r="A126" s="13" t="s">
        <v>11</v>
      </c>
      <c r="B126" s="14">
        <v>16</v>
      </c>
      <c r="C126" s="14">
        <v>20</v>
      </c>
      <c r="D126" s="14">
        <v>13.2</v>
      </c>
      <c r="E126" s="15">
        <f>(B126+C126+D126)/3</f>
        <v>16.400000000000002</v>
      </c>
      <c r="F126" s="16">
        <f>E126</f>
        <v>16.400000000000002</v>
      </c>
    </row>
    <row r="127" spans="1:6" ht="15.75" thickBot="1">
      <c r="A127" s="13" t="s">
        <v>12</v>
      </c>
      <c r="B127" s="15">
        <f>B126*B125</f>
        <v>960</v>
      </c>
      <c r="C127" s="15">
        <f>C126*B125</f>
        <v>1200</v>
      </c>
      <c r="D127" s="15">
        <f>D126*B125</f>
        <v>792</v>
      </c>
      <c r="E127" s="15">
        <f>E126*B125</f>
        <v>984.00000000000011</v>
      </c>
      <c r="F127" s="16">
        <f>E127</f>
        <v>984.00000000000011</v>
      </c>
    </row>
    <row r="128" spans="1:6">
      <c r="A128" s="4" t="s">
        <v>5</v>
      </c>
      <c r="B128" s="38" t="s">
        <v>17</v>
      </c>
      <c r="C128" s="39"/>
      <c r="D128" s="39"/>
      <c r="E128" s="5" t="s">
        <v>7</v>
      </c>
      <c r="F128" s="6" t="s">
        <v>7</v>
      </c>
    </row>
    <row r="129" spans="1:6">
      <c r="A129" s="7" t="s">
        <v>8</v>
      </c>
      <c r="B129" s="40" t="s">
        <v>18</v>
      </c>
      <c r="C129" s="41"/>
      <c r="D129" s="42"/>
      <c r="E129" s="8"/>
      <c r="F129" s="9"/>
    </row>
    <row r="130" spans="1:6">
      <c r="A130" s="10" t="s">
        <v>10</v>
      </c>
      <c r="B130" s="40">
        <v>100</v>
      </c>
      <c r="C130" s="41"/>
      <c r="D130" s="41"/>
      <c r="E130" s="11" t="s">
        <v>7</v>
      </c>
      <c r="F130" s="12" t="s">
        <v>7</v>
      </c>
    </row>
    <row r="131" spans="1:6">
      <c r="A131" s="13" t="s">
        <v>11</v>
      </c>
      <c r="B131" s="14">
        <v>73</v>
      </c>
      <c r="C131" s="14">
        <v>70</v>
      </c>
      <c r="D131" s="14">
        <v>83</v>
      </c>
      <c r="E131" s="15">
        <f>(B131+C131+D131)/3</f>
        <v>75.333333333333329</v>
      </c>
      <c r="F131" s="16">
        <f>E131</f>
        <v>75.333333333333329</v>
      </c>
    </row>
    <row r="132" spans="1:6" ht="15.75" thickBot="1">
      <c r="A132" s="13" t="s">
        <v>12</v>
      </c>
      <c r="B132" s="15">
        <f>B131*B130</f>
        <v>7300</v>
      </c>
      <c r="C132" s="15">
        <f>C131*B130</f>
        <v>7000</v>
      </c>
      <c r="D132" s="15">
        <f>D131*B130</f>
        <v>8300</v>
      </c>
      <c r="E132" s="15">
        <f>E131*B130</f>
        <v>7533.333333333333</v>
      </c>
      <c r="F132" s="16">
        <f>E132</f>
        <v>7533.333333333333</v>
      </c>
    </row>
    <row r="133" spans="1:6">
      <c r="A133" s="4" t="s">
        <v>5</v>
      </c>
      <c r="B133" s="38" t="s">
        <v>19</v>
      </c>
      <c r="C133" s="39"/>
      <c r="D133" s="39"/>
      <c r="E133" s="5" t="s">
        <v>7</v>
      </c>
      <c r="F133" s="6" t="s">
        <v>7</v>
      </c>
    </row>
    <row r="134" spans="1:6">
      <c r="A134" s="7" t="s">
        <v>8</v>
      </c>
      <c r="B134" s="40" t="s">
        <v>20</v>
      </c>
      <c r="C134" s="41"/>
      <c r="D134" s="42"/>
      <c r="E134" s="8"/>
      <c r="F134" s="9"/>
    </row>
    <row r="135" spans="1:6">
      <c r="A135" s="10" t="s">
        <v>10</v>
      </c>
      <c r="B135" s="40">
        <v>150</v>
      </c>
      <c r="C135" s="41"/>
      <c r="D135" s="41"/>
      <c r="E135" s="11" t="s">
        <v>7</v>
      </c>
      <c r="F135" s="12" t="s">
        <v>7</v>
      </c>
    </row>
    <row r="136" spans="1:6">
      <c r="A136" s="13" t="s">
        <v>11</v>
      </c>
      <c r="B136" s="14">
        <v>35</v>
      </c>
      <c r="C136" s="14">
        <v>35</v>
      </c>
      <c r="D136" s="14">
        <v>30.5</v>
      </c>
      <c r="E136" s="15">
        <f>(B136+C136+D136)/3</f>
        <v>33.5</v>
      </c>
      <c r="F136" s="16">
        <f>E136</f>
        <v>33.5</v>
      </c>
    </row>
    <row r="137" spans="1:6" ht="15.75" thickBot="1">
      <c r="A137" s="13" t="s">
        <v>12</v>
      </c>
      <c r="B137" s="15">
        <f>B135*B136</f>
        <v>5250</v>
      </c>
      <c r="C137" s="15">
        <f>B135*C136</f>
        <v>5250</v>
      </c>
      <c r="D137" s="15">
        <f>D136*B135</f>
        <v>4575</v>
      </c>
      <c r="E137" s="15">
        <f>E136*B135</f>
        <v>5025</v>
      </c>
      <c r="F137" s="16">
        <f>E137</f>
        <v>5025</v>
      </c>
    </row>
    <row r="138" spans="1:6">
      <c r="A138" s="4" t="s">
        <v>5</v>
      </c>
      <c r="B138" s="38" t="s">
        <v>21</v>
      </c>
      <c r="C138" s="39"/>
      <c r="D138" s="39"/>
      <c r="E138" s="5" t="s">
        <v>7</v>
      </c>
      <c r="F138" s="6" t="s">
        <v>7</v>
      </c>
    </row>
    <row r="139" spans="1:6">
      <c r="A139" s="7" t="s">
        <v>8</v>
      </c>
      <c r="B139" s="40" t="s">
        <v>22</v>
      </c>
      <c r="C139" s="41"/>
      <c r="D139" s="42"/>
      <c r="E139" s="8"/>
      <c r="F139" s="9"/>
    </row>
    <row r="140" spans="1:6">
      <c r="A140" s="10" t="s">
        <v>10</v>
      </c>
      <c r="B140" s="40">
        <v>200</v>
      </c>
      <c r="C140" s="41"/>
      <c r="D140" s="41"/>
      <c r="E140" s="11" t="s">
        <v>7</v>
      </c>
      <c r="F140" s="12" t="s">
        <v>7</v>
      </c>
    </row>
    <row r="141" spans="1:6">
      <c r="A141" s="13" t="s">
        <v>11</v>
      </c>
      <c r="B141" s="14">
        <v>53</v>
      </c>
      <c r="C141" s="14">
        <v>50</v>
      </c>
      <c r="D141" s="14">
        <v>50.5</v>
      </c>
      <c r="E141" s="15">
        <f>(B141+C141+D141)/3</f>
        <v>51.166666666666664</v>
      </c>
      <c r="F141" s="16">
        <f>E141</f>
        <v>51.166666666666664</v>
      </c>
    </row>
    <row r="142" spans="1:6" ht="15.75" thickBot="1">
      <c r="A142" s="13" t="s">
        <v>12</v>
      </c>
      <c r="B142" s="15">
        <f>B140*B141</f>
        <v>10600</v>
      </c>
      <c r="C142" s="15">
        <f>B140*C141</f>
        <v>10000</v>
      </c>
      <c r="D142" s="15">
        <f>D141*B140</f>
        <v>10100</v>
      </c>
      <c r="E142" s="15">
        <f>E141*B140</f>
        <v>10233.333333333332</v>
      </c>
      <c r="F142" s="16">
        <f>E142</f>
        <v>10233.333333333332</v>
      </c>
    </row>
    <row r="143" spans="1:6">
      <c r="A143" s="4" t="s">
        <v>5</v>
      </c>
      <c r="B143" s="38" t="s">
        <v>23</v>
      </c>
      <c r="C143" s="39"/>
      <c r="D143" s="39"/>
      <c r="E143" s="5" t="s">
        <v>7</v>
      </c>
      <c r="F143" s="6" t="s">
        <v>7</v>
      </c>
    </row>
    <row r="144" spans="1:6">
      <c r="A144" s="7" t="s">
        <v>8</v>
      </c>
      <c r="B144" s="40" t="s">
        <v>24</v>
      </c>
      <c r="C144" s="41"/>
      <c r="D144" s="42"/>
      <c r="E144" s="8"/>
      <c r="F144" s="9"/>
    </row>
    <row r="145" spans="1:6">
      <c r="A145" s="10" t="s">
        <v>10</v>
      </c>
      <c r="B145" s="40">
        <v>200</v>
      </c>
      <c r="C145" s="41"/>
      <c r="D145" s="41"/>
      <c r="E145" s="11" t="s">
        <v>7</v>
      </c>
      <c r="F145" s="12" t="s">
        <v>7</v>
      </c>
    </row>
    <row r="146" spans="1:6">
      <c r="A146" s="13" t="s">
        <v>11</v>
      </c>
      <c r="B146" s="14">
        <v>30</v>
      </c>
      <c r="C146" s="14">
        <v>40</v>
      </c>
      <c r="D146" s="14">
        <v>35</v>
      </c>
      <c r="E146" s="15">
        <f>(B146+C146+D146)/3</f>
        <v>35</v>
      </c>
      <c r="F146" s="16">
        <f>E146</f>
        <v>35</v>
      </c>
    </row>
    <row r="147" spans="1:6" ht="15.75" thickBot="1">
      <c r="A147" s="13" t="s">
        <v>12</v>
      </c>
      <c r="B147" s="15">
        <f>B146*B145</f>
        <v>6000</v>
      </c>
      <c r="C147" s="15">
        <f>C146*B145</f>
        <v>8000</v>
      </c>
      <c r="D147" s="15">
        <f>D146*B145</f>
        <v>7000</v>
      </c>
      <c r="E147" s="15">
        <f>E146*B145</f>
        <v>7000</v>
      </c>
      <c r="F147" s="16">
        <f>E147</f>
        <v>7000</v>
      </c>
    </row>
    <row r="148" spans="1:6">
      <c r="A148" s="4" t="s">
        <v>5</v>
      </c>
      <c r="B148" s="38" t="s">
        <v>25</v>
      </c>
      <c r="C148" s="39"/>
      <c r="D148" s="39"/>
      <c r="E148" s="5" t="s">
        <v>7</v>
      </c>
      <c r="F148" s="6" t="s">
        <v>7</v>
      </c>
    </row>
    <row r="149" spans="1:6">
      <c r="A149" s="7" t="s">
        <v>8</v>
      </c>
      <c r="B149" s="40" t="s">
        <v>26</v>
      </c>
      <c r="C149" s="41"/>
      <c r="D149" s="42"/>
      <c r="E149" s="8"/>
      <c r="F149" s="9"/>
    </row>
    <row r="150" spans="1:6">
      <c r="A150" s="10" t="s">
        <v>10</v>
      </c>
      <c r="B150" s="40">
        <v>100</v>
      </c>
      <c r="C150" s="41"/>
      <c r="D150" s="41"/>
      <c r="E150" s="11" t="s">
        <v>7</v>
      </c>
      <c r="F150" s="12" t="s">
        <v>7</v>
      </c>
    </row>
    <row r="151" spans="1:6">
      <c r="A151" s="13" t="s">
        <v>11</v>
      </c>
      <c r="B151" s="14">
        <v>41</v>
      </c>
      <c r="C151" s="14">
        <v>45</v>
      </c>
      <c r="D151" s="14">
        <v>43.8</v>
      </c>
      <c r="E151" s="15">
        <f>(B151+C151+D151)/3</f>
        <v>43.266666666666673</v>
      </c>
      <c r="F151" s="16">
        <f>E151</f>
        <v>43.266666666666673</v>
      </c>
    </row>
    <row r="152" spans="1:6" ht="15.75" thickBot="1">
      <c r="A152" s="13" t="s">
        <v>12</v>
      </c>
      <c r="B152" s="15">
        <f>B151*B150</f>
        <v>4100</v>
      </c>
      <c r="C152" s="15">
        <f>C151*B150</f>
        <v>4500</v>
      </c>
      <c r="D152" s="15">
        <f>D151*B150</f>
        <v>4380</v>
      </c>
      <c r="E152" s="15">
        <f>E151*B150</f>
        <v>4326.666666666667</v>
      </c>
      <c r="F152" s="16">
        <f>E152</f>
        <v>4326.666666666667</v>
      </c>
    </row>
    <row r="153" spans="1:6">
      <c r="A153" s="4" t="s">
        <v>5</v>
      </c>
      <c r="B153" s="38" t="s">
        <v>27</v>
      </c>
      <c r="C153" s="39"/>
      <c r="D153" s="39"/>
      <c r="E153" s="5" t="s">
        <v>7</v>
      </c>
      <c r="F153" s="6" t="s">
        <v>7</v>
      </c>
    </row>
    <row r="154" spans="1:6">
      <c r="A154" s="7" t="s">
        <v>8</v>
      </c>
      <c r="B154" s="40" t="s">
        <v>28</v>
      </c>
      <c r="C154" s="41"/>
      <c r="D154" s="42"/>
      <c r="E154" s="8"/>
      <c r="F154" s="9"/>
    </row>
    <row r="155" spans="1:6">
      <c r="A155" s="10" t="s">
        <v>10</v>
      </c>
      <c r="B155" s="40">
        <v>50</v>
      </c>
      <c r="C155" s="41"/>
      <c r="D155" s="41"/>
      <c r="E155" s="11" t="s">
        <v>7</v>
      </c>
      <c r="F155" s="12" t="s">
        <v>7</v>
      </c>
    </row>
    <row r="156" spans="1:6">
      <c r="A156" s="13" t="s">
        <v>11</v>
      </c>
      <c r="B156" s="14">
        <v>52.6</v>
      </c>
      <c r="C156" s="14">
        <v>58</v>
      </c>
      <c r="D156" s="14">
        <v>60</v>
      </c>
      <c r="E156" s="15">
        <f>(B156+C156+D156)/3</f>
        <v>56.866666666666667</v>
      </c>
      <c r="F156" s="16">
        <f>E156</f>
        <v>56.866666666666667</v>
      </c>
    </row>
    <row r="157" spans="1:6" ht="15.75" thickBot="1">
      <c r="A157" s="13" t="s">
        <v>12</v>
      </c>
      <c r="B157" s="15">
        <f>B156*B155</f>
        <v>2630</v>
      </c>
      <c r="C157" s="15">
        <f>C156*B155</f>
        <v>2900</v>
      </c>
      <c r="D157" s="15">
        <f>D156*B155</f>
        <v>3000</v>
      </c>
      <c r="E157" s="15">
        <f>E156*B155</f>
        <v>2843.3333333333335</v>
      </c>
      <c r="F157" s="16">
        <f>E157</f>
        <v>2843.3333333333335</v>
      </c>
    </row>
    <row r="158" spans="1:6">
      <c r="A158" s="4" t="s">
        <v>5</v>
      </c>
      <c r="B158" s="38" t="s">
        <v>29</v>
      </c>
      <c r="C158" s="39"/>
      <c r="D158" s="39"/>
      <c r="E158" s="5" t="s">
        <v>7</v>
      </c>
      <c r="F158" s="6" t="s">
        <v>7</v>
      </c>
    </row>
    <row r="159" spans="1:6">
      <c r="A159" s="7" t="s">
        <v>8</v>
      </c>
      <c r="B159" s="40" t="s">
        <v>30</v>
      </c>
      <c r="C159" s="41"/>
      <c r="D159" s="42"/>
      <c r="E159" s="8"/>
      <c r="F159" s="9"/>
    </row>
    <row r="160" spans="1:6">
      <c r="A160" s="10" t="s">
        <v>10</v>
      </c>
      <c r="B160" s="40">
        <v>50</v>
      </c>
      <c r="C160" s="41"/>
      <c r="D160" s="41"/>
      <c r="E160" s="11" t="s">
        <v>7</v>
      </c>
      <c r="F160" s="12" t="s">
        <v>7</v>
      </c>
    </row>
    <row r="161" spans="1:6">
      <c r="A161" s="13" t="s">
        <v>11</v>
      </c>
      <c r="B161" s="14">
        <v>34</v>
      </c>
      <c r="C161" s="14">
        <v>39.200000000000003</v>
      </c>
      <c r="D161" s="14">
        <v>41</v>
      </c>
      <c r="E161" s="15">
        <f>(B161+C161+D161)/3</f>
        <v>38.06666666666667</v>
      </c>
      <c r="F161" s="16">
        <f>E161</f>
        <v>38.06666666666667</v>
      </c>
    </row>
    <row r="162" spans="1:6" ht="15.75" thickBot="1">
      <c r="A162" s="13" t="s">
        <v>12</v>
      </c>
      <c r="B162" s="15">
        <f>B160*B161</f>
        <v>1700</v>
      </c>
      <c r="C162" s="15">
        <f>B160*C161</f>
        <v>1960.0000000000002</v>
      </c>
      <c r="D162" s="15">
        <f>D161*B160</f>
        <v>2050</v>
      </c>
      <c r="E162" s="15">
        <f>E161*B160</f>
        <v>1903.3333333333335</v>
      </c>
      <c r="F162" s="16">
        <f>E162</f>
        <v>1903.3333333333335</v>
      </c>
    </row>
    <row r="163" spans="1:6">
      <c r="A163" s="4" t="s">
        <v>5</v>
      </c>
      <c r="B163" s="38" t="s">
        <v>35</v>
      </c>
      <c r="C163" s="39"/>
      <c r="D163" s="39"/>
      <c r="E163" s="5" t="s">
        <v>7</v>
      </c>
      <c r="F163" s="6" t="s">
        <v>7</v>
      </c>
    </row>
    <row r="164" spans="1:6">
      <c r="A164" s="7" t="s">
        <v>8</v>
      </c>
      <c r="B164" s="40" t="s">
        <v>36</v>
      </c>
      <c r="C164" s="41"/>
      <c r="D164" s="42"/>
      <c r="E164" s="8"/>
      <c r="F164" s="9"/>
    </row>
    <row r="165" spans="1:6">
      <c r="A165" s="10" t="s">
        <v>10</v>
      </c>
      <c r="B165" s="40">
        <v>100</v>
      </c>
      <c r="C165" s="41"/>
      <c r="D165" s="41"/>
      <c r="E165" s="11" t="s">
        <v>7</v>
      </c>
      <c r="F165" s="12" t="s">
        <v>7</v>
      </c>
    </row>
    <row r="166" spans="1:6">
      <c r="A166" s="13" t="s">
        <v>11</v>
      </c>
      <c r="B166" s="14">
        <v>35</v>
      </c>
      <c r="C166" s="14">
        <v>32.6</v>
      </c>
      <c r="D166" s="14">
        <v>29</v>
      </c>
      <c r="E166" s="15">
        <f>(B166+C166+D166)/3</f>
        <v>32.199999999999996</v>
      </c>
      <c r="F166" s="16">
        <f>E166</f>
        <v>32.199999999999996</v>
      </c>
    </row>
    <row r="167" spans="1:6" ht="15.75" thickBot="1">
      <c r="A167" s="13" t="s">
        <v>12</v>
      </c>
      <c r="B167" s="15">
        <f>B166*B165</f>
        <v>3500</v>
      </c>
      <c r="C167" s="15">
        <f>C166*B165</f>
        <v>3260</v>
      </c>
      <c r="D167" s="15">
        <f>D166*B165</f>
        <v>2900</v>
      </c>
      <c r="E167" s="15">
        <f>E166*B165</f>
        <v>3219.9999999999995</v>
      </c>
      <c r="F167" s="16">
        <f>E167</f>
        <v>3219.9999999999995</v>
      </c>
    </row>
    <row r="168" spans="1:6">
      <c r="A168" s="4" t="s">
        <v>5</v>
      </c>
      <c r="B168" s="38" t="s">
        <v>37</v>
      </c>
      <c r="C168" s="39"/>
      <c r="D168" s="39"/>
      <c r="E168" s="5" t="s">
        <v>7</v>
      </c>
      <c r="F168" s="6" t="s">
        <v>7</v>
      </c>
    </row>
    <row r="169" spans="1:6">
      <c r="A169" s="7" t="s">
        <v>8</v>
      </c>
      <c r="B169" s="40" t="s">
        <v>38</v>
      </c>
      <c r="C169" s="41"/>
      <c r="D169" s="42"/>
      <c r="E169" s="8"/>
      <c r="F169" s="9"/>
    </row>
    <row r="170" spans="1:6">
      <c r="A170" s="10" t="s">
        <v>10</v>
      </c>
      <c r="B170" s="40">
        <v>10</v>
      </c>
      <c r="C170" s="41"/>
      <c r="D170" s="41"/>
      <c r="E170" s="11" t="s">
        <v>7</v>
      </c>
      <c r="F170" s="12" t="s">
        <v>7</v>
      </c>
    </row>
    <row r="171" spans="1:6">
      <c r="A171" s="13" t="s">
        <v>11</v>
      </c>
      <c r="B171" s="14">
        <v>190</v>
      </c>
      <c r="C171" s="14">
        <v>193.1</v>
      </c>
      <c r="D171" s="14">
        <v>201</v>
      </c>
      <c r="E171" s="15">
        <f>(B171+C171+D171)/3</f>
        <v>194.70000000000002</v>
      </c>
      <c r="F171" s="16">
        <f>E171</f>
        <v>194.70000000000002</v>
      </c>
    </row>
    <row r="172" spans="1:6" ht="15.75" thickBot="1">
      <c r="A172" s="13" t="s">
        <v>12</v>
      </c>
      <c r="B172" s="15">
        <f>B170*B171</f>
        <v>1900</v>
      </c>
      <c r="C172" s="15">
        <f>B170*C171</f>
        <v>1931</v>
      </c>
      <c r="D172" s="15">
        <f>D171*B170</f>
        <v>2010</v>
      </c>
      <c r="E172" s="15">
        <f>E171*B170</f>
        <v>1947.0000000000002</v>
      </c>
      <c r="F172" s="16">
        <f>E172</f>
        <v>1947.0000000000002</v>
      </c>
    </row>
    <row r="173" spans="1:6">
      <c r="A173" s="4" t="s">
        <v>5</v>
      </c>
      <c r="B173" s="38" t="s">
        <v>39</v>
      </c>
      <c r="C173" s="39"/>
      <c r="D173" s="39"/>
      <c r="E173" s="5" t="s">
        <v>7</v>
      </c>
      <c r="F173" s="6" t="s">
        <v>7</v>
      </c>
    </row>
    <row r="174" spans="1:6">
      <c r="A174" s="7" t="s">
        <v>8</v>
      </c>
      <c r="B174" s="40" t="s">
        <v>40</v>
      </c>
      <c r="C174" s="41"/>
      <c r="D174" s="42"/>
      <c r="E174" s="8"/>
      <c r="F174" s="9"/>
    </row>
    <row r="175" spans="1:6">
      <c r="A175" s="10" t="s">
        <v>10</v>
      </c>
      <c r="B175" s="40">
        <v>100</v>
      </c>
      <c r="C175" s="41"/>
      <c r="D175" s="41"/>
      <c r="E175" s="11" t="s">
        <v>7</v>
      </c>
      <c r="F175" s="12" t="s">
        <v>7</v>
      </c>
    </row>
    <row r="176" spans="1:6">
      <c r="A176" s="13" t="s">
        <v>11</v>
      </c>
      <c r="B176" s="14">
        <v>13</v>
      </c>
      <c r="C176" s="14">
        <v>15</v>
      </c>
      <c r="D176" s="14">
        <v>16</v>
      </c>
      <c r="E176" s="15">
        <f>(B176+C176+D176)/3</f>
        <v>14.666666666666666</v>
      </c>
      <c r="F176" s="16">
        <f>E176</f>
        <v>14.666666666666666</v>
      </c>
    </row>
    <row r="177" spans="1:6">
      <c r="A177" s="13" t="s">
        <v>12</v>
      </c>
      <c r="B177" s="15">
        <f>B176*B175</f>
        <v>1300</v>
      </c>
      <c r="C177" s="15">
        <f>C176*B175</f>
        <v>1500</v>
      </c>
      <c r="D177" s="15">
        <f>D176*B175</f>
        <v>1600</v>
      </c>
      <c r="E177" s="15">
        <f>E176*B175</f>
        <v>1466.6666666666665</v>
      </c>
      <c r="F177" s="16">
        <f>E177</f>
        <v>1466.6666666666665</v>
      </c>
    </row>
    <row r="178" spans="1:6">
      <c r="A178" s="17" t="s">
        <v>41</v>
      </c>
      <c r="B178" s="15">
        <f>B177+B172+B167+B162+B157+B152+B147+B142+B137+B132+B127+B122+B117</f>
        <v>47750</v>
      </c>
      <c r="C178" s="15">
        <f>C177+C172+C167+C162+C157+C152+C147+C142+C137+C132+C127+C122+C117</f>
        <v>49921</v>
      </c>
      <c r="D178" s="15">
        <f>D177+D172+D167+D162+D157+D152+D147+D142+D137+D132+D127+D122+D117</f>
        <v>50107</v>
      </c>
      <c r="E178" s="15">
        <f>E177+E172+E167+E162+E157+E152+E147+E142+E137+E132+E127+E122+E117</f>
        <v>49259.333333333328</v>
      </c>
      <c r="F178" s="15">
        <f>F177+F172+F167+F162+F157+F152+F147+F142+F137+F132+F127+F122+F117</f>
        <v>49259.333333333328</v>
      </c>
    </row>
    <row r="179" spans="1:6">
      <c r="A179" s="18"/>
      <c r="B179" s="19"/>
      <c r="C179" s="19"/>
      <c r="D179" s="19"/>
      <c r="E179" s="19"/>
      <c r="F179" s="19"/>
    </row>
    <row r="180" spans="1:6">
      <c r="A180" t="s">
        <v>63</v>
      </c>
    </row>
    <row r="181" spans="1:6" ht="15.75" thickBot="1"/>
    <row r="182" spans="1:6" ht="15.75" thickBot="1">
      <c r="A182" s="20" t="s">
        <v>43</v>
      </c>
      <c r="B182" s="43" t="s">
        <v>44</v>
      </c>
      <c r="C182" s="44"/>
      <c r="D182" s="45" t="s">
        <v>45</v>
      </c>
      <c r="E182" s="46"/>
      <c r="F182" s="20" t="s">
        <v>46</v>
      </c>
    </row>
    <row r="183" spans="1:6">
      <c r="A183" s="24">
        <v>1</v>
      </c>
      <c r="B183" s="47" t="s">
        <v>47</v>
      </c>
      <c r="C183" s="48"/>
      <c r="D183" s="49" t="s">
        <v>48</v>
      </c>
      <c r="E183" s="50"/>
      <c r="F183" s="24" t="s">
        <v>49</v>
      </c>
    </row>
    <row r="184" spans="1:6" ht="15.75" thickBot="1">
      <c r="A184" s="25"/>
      <c r="B184" s="36"/>
      <c r="C184" s="37"/>
      <c r="D184" s="51"/>
      <c r="E184" s="52"/>
      <c r="F184" s="25"/>
    </row>
    <row r="185" spans="1:6">
      <c r="A185" s="24">
        <v>2</v>
      </c>
      <c r="B185" s="26" t="s">
        <v>50</v>
      </c>
      <c r="C185" s="27"/>
      <c r="D185" s="26" t="s">
        <v>51</v>
      </c>
      <c r="E185" s="27"/>
      <c r="F185" s="24" t="s">
        <v>52</v>
      </c>
    </row>
    <row r="186" spans="1:6" ht="15.75" thickBot="1">
      <c r="A186" s="25"/>
      <c r="B186" s="28"/>
      <c r="C186" s="29"/>
      <c r="D186" s="28"/>
      <c r="E186" s="29"/>
      <c r="F186" s="25"/>
    </row>
    <row r="187" spans="1:6">
      <c r="A187" s="24">
        <v>3</v>
      </c>
      <c r="B187" s="30" t="s">
        <v>53</v>
      </c>
      <c r="C187" s="31"/>
      <c r="D187" s="34" t="s">
        <v>54</v>
      </c>
      <c r="E187" s="35"/>
      <c r="F187" s="24" t="s">
        <v>55</v>
      </c>
    </row>
    <row r="188" spans="1:6" ht="15.75" thickBot="1">
      <c r="A188" s="25"/>
      <c r="B188" s="32"/>
      <c r="C188" s="33"/>
      <c r="D188" s="36"/>
      <c r="E188" s="37"/>
      <c r="F188" s="25"/>
    </row>
    <row r="190" spans="1:6">
      <c r="A190" t="s">
        <v>56</v>
      </c>
    </row>
    <row r="191" spans="1:6">
      <c r="A191" s="21"/>
      <c r="B191" s="21"/>
      <c r="C191" s="21"/>
      <c r="D191" s="21"/>
    </row>
    <row r="192" spans="1:6">
      <c r="A192" s="22" t="s">
        <v>57</v>
      </c>
    </row>
    <row r="193" spans="1:1">
      <c r="A193" t="s">
        <v>58</v>
      </c>
    </row>
    <row r="195" spans="1:1">
      <c r="A195" t="s">
        <v>59</v>
      </c>
    </row>
    <row r="197" spans="1:1">
      <c r="A197" t="s">
        <v>60</v>
      </c>
    </row>
    <row r="199" spans="1:1">
      <c r="A199" s="23" t="s">
        <v>61</v>
      </c>
    </row>
    <row r="210" spans="1:6" ht="37.15" customHeight="1">
      <c r="A210" s="53" t="s">
        <v>64</v>
      </c>
      <c r="B210" s="53"/>
      <c r="C210" s="53"/>
      <c r="D210" s="53"/>
      <c r="E210" s="53"/>
      <c r="F210" s="53"/>
    </row>
    <row r="211" spans="1:6">
      <c r="A211" s="54"/>
      <c r="B211" s="54"/>
      <c r="C211" s="54"/>
      <c r="D211" s="54"/>
      <c r="E211" s="54"/>
      <c r="F211" s="54"/>
    </row>
    <row r="212" spans="1:6" ht="15.75" thickBot="1">
      <c r="D212" t="s">
        <v>0</v>
      </c>
    </row>
    <row r="213" spans="1:6" ht="15.75" thickBot="1">
      <c r="A213" s="24" t="s">
        <v>1</v>
      </c>
      <c r="B213" s="45" t="s">
        <v>2</v>
      </c>
      <c r="C213" s="55"/>
      <c r="D213" s="55"/>
      <c r="E213" s="24" t="s">
        <v>3</v>
      </c>
      <c r="F213" s="24" t="s">
        <v>4</v>
      </c>
    </row>
    <row r="214" spans="1:6" ht="15.75" thickBot="1">
      <c r="A214" s="25"/>
      <c r="B214" s="1">
        <v>1</v>
      </c>
      <c r="C214" s="2">
        <v>2</v>
      </c>
      <c r="D214" s="3">
        <v>3</v>
      </c>
      <c r="E214" s="25"/>
      <c r="F214" s="25"/>
    </row>
    <row r="215" spans="1:6">
      <c r="A215" s="4" t="s">
        <v>5</v>
      </c>
      <c r="B215" s="38" t="s">
        <v>6</v>
      </c>
      <c r="C215" s="39"/>
      <c r="D215" s="39"/>
      <c r="E215" s="5" t="s">
        <v>7</v>
      </c>
      <c r="F215" s="6" t="s">
        <v>7</v>
      </c>
    </row>
    <row r="216" spans="1:6">
      <c r="A216" s="7" t="s">
        <v>8</v>
      </c>
      <c r="B216" s="40" t="s">
        <v>9</v>
      </c>
      <c r="C216" s="41"/>
      <c r="D216" s="42"/>
      <c r="E216" s="8"/>
      <c r="F216" s="9"/>
    </row>
    <row r="217" spans="1:6">
      <c r="A217" s="10" t="s">
        <v>10</v>
      </c>
      <c r="B217" s="40">
        <v>10</v>
      </c>
      <c r="C217" s="41"/>
      <c r="D217" s="41"/>
      <c r="E217" s="11" t="s">
        <v>7</v>
      </c>
      <c r="F217" s="12" t="s">
        <v>7</v>
      </c>
    </row>
    <row r="218" spans="1:6">
      <c r="A218" s="13" t="s">
        <v>11</v>
      </c>
      <c r="B218" s="14">
        <v>9</v>
      </c>
      <c r="C218" s="14">
        <v>7.6</v>
      </c>
      <c r="D218" s="14">
        <v>11</v>
      </c>
      <c r="E218" s="15">
        <f>(B218+C218+D218)/3</f>
        <v>9.2000000000000011</v>
      </c>
      <c r="F218" s="16">
        <f>E218</f>
        <v>9.2000000000000011</v>
      </c>
    </row>
    <row r="219" spans="1:6" ht="15.75" thickBot="1">
      <c r="A219" s="13" t="s">
        <v>12</v>
      </c>
      <c r="B219" s="15">
        <f>B217*B218</f>
        <v>90</v>
      </c>
      <c r="C219" s="15">
        <f>B217*C218</f>
        <v>76</v>
      </c>
      <c r="D219" s="15">
        <f>D218*B217</f>
        <v>110</v>
      </c>
      <c r="E219" s="15">
        <f>E218*B217</f>
        <v>92.000000000000014</v>
      </c>
      <c r="F219" s="16">
        <f>E219</f>
        <v>92.000000000000014</v>
      </c>
    </row>
    <row r="220" spans="1:6">
      <c r="A220" s="4" t="s">
        <v>5</v>
      </c>
      <c r="B220" s="38" t="s">
        <v>13</v>
      </c>
      <c r="C220" s="39"/>
      <c r="D220" s="39"/>
      <c r="E220" s="5" t="s">
        <v>7</v>
      </c>
      <c r="F220" s="6" t="s">
        <v>7</v>
      </c>
    </row>
    <row r="221" spans="1:6">
      <c r="A221" s="7" t="s">
        <v>8</v>
      </c>
      <c r="B221" s="40" t="s">
        <v>14</v>
      </c>
      <c r="C221" s="41"/>
      <c r="D221" s="42"/>
      <c r="E221" s="8"/>
      <c r="F221" s="9"/>
    </row>
    <row r="222" spans="1:6">
      <c r="A222" s="10" t="s">
        <v>10</v>
      </c>
      <c r="B222" s="40">
        <v>10</v>
      </c>
      <c r="C222" s="41"/>
      <c r="D222" s="41"/>
      <c r="E222" s="11" t="s">
        <v>7</v>
      </c>
      <c r="F222" s="12" t="s">
        <v>7</v>
      </c>
    </row>
    <row r="223" spans="1:6">
      <c r="A223" s="13" t="s">
        <v>11</v>
      </c>
      <c r="B223" s="14">
        <v>7.1</v>
      </c>
      <c r="C223" s="14">
        <v>9</v>
      </c>
      <c r="D223" s="14">
        <v>12</v>
      </c>
      <c r="E223" s="15">
        <f>(B223+C223+D223)/3</f>
        <v>9.3666666666666671</v>
      </c>
      <c r="F223" s="16">
        <f>E223</f>
        <v>9.3666666666666671</v>
      </c>
    </row>
    <row r="224" spans="1:6" ht="15.75" thickBot="1">
      <c r="A224" s="13" t="s">
        <v>12</v>
      </c>
      <c r="B224" s="15">
        <f>B222*B223</f>
        <v>71</v>
      </c>
      <c r="C224" s="15">
        <f>B222*C223</f>
        <v>90</v>
      </c>
      <c r="D224" s="15">
        <f>D223*B222</f>
        <v>120</v>
      </c>
      <c r="E224" s="15">
        <f>E223*B222</f>
        <v>93.666666666666671</v>
      </c>
      <c r="F224" s="16">
        <f>E224</f>
        <v>93.666666666666671</v>
      </c>
    </row>
    <row r="225" spans="1:6">
      <c r="A225" s="4" t="s">
        <v>5</v>
      </c>
      <c r="B225" s="38" t="s">
        <v>15</v>
      </c>
      <c r="C225" s="39"/>
      <c r="D225" s="39"/>
      <c r="E225" s="5" t="s">
        <v>7</v>
      </c>
      <c r="F225" s="6" t="s">
        <v>7</v>
      </c>
    </row>
    <row r="226" spans="1:6">
      <c r="A226" s="7" t="s">
        <v>8</v>
      </c>
      <c r="B226" s="40" t="s">
        <v>16</v>
      </c>
      <c r="C226" s="41"/>
      <c r="D226" s="42"/>
      <c r="E226" s="8"/>
      <c r="F226" s="9"/>
    </row>
    <row r="227" spans="1:6">
      <c r="A227" s="10" t="s">
        <v>10</v>
      </c>
      <c r="B227" s="40">
        <v>10</v>
      </c>
      <c r="C227" s="41"/>
      <c r="D227" s="41"/>
      <c r="E227" s="11" t="s">
        <v>7</v>
      </c>
      <c r="F227" s="12" t="s">
        <v>7</v>
      </c>
    </row>
    <row r="228" spans="1:6">
      <c r="A228" s="13" t="s">
        <v>11</v>
      </c>
      <c r="B228" s="14">
        <v>16</v>
      </c>
      <c r="C228" s="14">
        <v>20</v>
      </c>
      <c r="D228" s="14">
        <v>13.2</v>
      </c>
      <c r="E228" s="15">
        <f>(B228+C228+D228)/3</f>
        <v>16.400000000000002</v>
      </c>
      <c r="F228" s="16">
        <f>E228</f>
        <v>16.400000000000002</v>
      </c>
    </row>
    <row r="229" spans="1:6" ht="15.75" thickBot="1">
      <c r="A229" s="13" t="s">
        <v>12</v>
      </c>
      <c r="B229" s="15">
        <f>B228*B227</f>
        <v>160</v>
      </c>
      <c r="C229" s="15">
        <f>C228*B227</f>
        <v>200</v>
      </c>
      <c r="D229" s="15">
        <f>D228*B227</f>
        <v>132</v>
      </c>
      <c r="E229" s="15">
        <f>E228*B227</f>
        <v>164.00000000000003</v>
      </c>
      <c r="F229" s="16">
        <f>E229</f>
        <v>164.00000000000003</v>
      </c>
    </row>
    <row r="230" spans="1:6">
      <c r="A230" s="4" t="s">
        <v>5</v>
      </c>
      <c r="B230" s="38" t="s">
        <v>23</v>
      </c>
      <c r="C230" s="39"/>
      <c r="D230" s="39"/>
      <c r="E230" s="5" t="s">
        <v>7</v>
      </c>
      <c r="F230" s="6" t="s">
        <v>7</v>
      </c>
    </row>
    <row r="231" spans="1:6">
      <c r="A231" s="7" t="s">
        <v>8</v>
      </c>
      <c r="B231" s="40" t="s">
        <v>24</v>
      </c>
      <c r="C231" s="41"/>
      <c r="D231" s="42"/>
      <c r="E231" s="8"/>
      <c r="F231" s="9"/>
    </row>
    <row r="232" spans="1:6">
      <c r="A232" s="10" t="s">
        <v>10</v>
      </c>
      <c r="B232" s="40">
        <v>10</v>
      </c>
      <c r="C232" s="41"/>
      <c r="D232" s="41"/>
      <c r="E232" s="11" t="s">
        <v>7</v>
      </c>
      <c r="F232" s="12" t="s">
        <v>7</v>
      </c>
    </row>
    <row r="233" spans="1:6">
      <c r="A233" s="13" t="s">
        <v>11</v>
      </c>
      <c r="B233" s="14">
        <v>30</v>
      </c>
      <c r="C233" s="14">
        <v>40</v>
      </c>
      <c r="D233" s="14">
        <v>35</v>
      </c>
      <c r="E233" s="15">
        <f>(B233+C233+D233)/3</f>
        <v>35</v>
      </c>
      <c r="F233" s="16">
        <f>E233</f>
        <v>35</v>
      </c>
    </row>
    <row r="234" spans="1:6" ht="15.75" thickBot="1">
      <c r="A234" s="13" t="s">
        <v>12</v>
      </c>
      <c r="B234" s="15">
        <f>B233*B232</f>
        <v>300</v>
      </c>
      <c r="C234" s="15">
        <f>C233*B232</f>
        <v>400</v>
      </c>
      <c r="D234" s="15">
        <f>D233*B232</f>
        <v>350</v>
      </c>
      <c r="E234" s="15">
        <f>E233*B232</f>
        <v>350</v>
      </c>
      <c r="F234" s="16">
        <f>E234</f>
        <v>350</v>
      </c>
    </row>
    <row r="235" spans="1:6">
      <c r="A235" s="4" t="s">
        <v>5</v>
      </c>
      <c r="B235" s="38" t="s">
        <v>25</v>
      </c>
      <c r="C235" s="39"/>
      <c r="D235" s="39"/>
      <c r="E235" s="5" t="s">
        <v>7</v>
      </c>
      <c r="F235" s="6" t="s">
        <v>7</v>
      </c>
    </row>
    <row r="236" spans="1:6">
      <c r="A236" s="7" t="s">
        <v>8</v>
      </c>
      <c r="B236" s="40" t="s">
        <v>26</v>
      </c>
      <c r="C236" s="41"/>
      <c r="D236" s="42"/>
      <c r="E236" s="8"/>
      <c r="F236" s="9"/>
    </row>
    <row r="237" spans="1:6">
      <c r="A237" s="10" t="s">
        <v>10</v>
      </c>
      <c r="B237" s="40">
        <v>10</v>
      </c>
      <c r="C237" s="41"/>
      <c r="D237" s="41"/>
      <c r="E237" s="11" t="s">
        <v>7</v>
      </c>
      <c r="F237" s="12" t="s">
        <v>7</v>
      </c>
    </row>
    <row r="238" spans="1:6">
      <c r="A238" s="13" t="s">
        <v>11</v>
      </c>
      <c r="B238" s="14">
        <v>41</v>
      </c>
      <c r="C238" s="14">
        <v>45</v>
      </c>
      <c r="D238" s="14">
        <v>43.8</v>
      </c>
      <c r="E238" s="15">
        <f>(B238+C238+D238)/3</f>
        <v>43.266666666666673</v>
      </c>
      <c r="F238" s="16">
        <f>E238</f>
        <v>43.266666666666673</v>
      </c>
    </row>
    <row r="239" spans="1:6" ht="15.75" thickBot="1">
      <c r="A239" s="13" t="s">
        <v>12</v>
      </c>
      <c r="B239" s="15">
        <f>B238*B237</f>
        <v>410</v>
      </c>
      <c r="C239" s="15">
        <f>C238*B237</f>
        <v>450</v>
      </c>
      <c r="D239" s="15">
        <f>D238*B237</f>
        <v>438</v>
      </c>
      <c r="E239" s="15">
        <f>E238*B237</f>
        <v>432.66666666666674</v>
      </c>
      <c r="F239" s="16">
        <f>E239</f>
        <v>432.66666666666674</v>
      </c>
    </row>
    <row r="240" spans="1:6">
      <c r="A240" s="4" t="s">
        <v>5</v>
      </c>
      <c r="B240" s="38" t="s">
        <v>27</v>
      </c>
      <c r="C240" s="39"/>
      <c r="D240" s="39"/>
      <c r="E240" s="5" t="s">
        <v>7</v>
      </c>
      <c r="F240" s="6" t="s">
        <v>7</v>
      </c>
    </row>
    <row r="241" spans="1:6">
      <c r="A241" s="7" t="s">
        <v>8</v>
      </c>
      <c r="B241" s="40" t="s">
        <v>28</v>
      </c>
      <c r="C241" s="41"/>
      <c r="D241" s="42"/>
      <c r="E241" s="8"/>
      <c r="F241" s="9"/>
    </row>
    <row r="242" spans="1:6">
      <c r="A242" s="10" t="s">
        <v>10</v>
      </c>
      <c r="B242" s="40">
        <v>9</v>
      </c>
      <c r="C242" s="41"/>
      <c r="D242" s="41"/>
      <c r="E242" s="11" t="s">
        <v>7</v>
      </c>
      <c r="F242" s="12" t="s">
        <v>7</v>
      </c>
    </row>
    <row r="243" spans="1:6">
      <c r="A243" s="13" t="s">
        <v>11</v>
      </c>
      <c r="B243" s="14">
        <v>52.6</v>
      </c>
      <c r="C243" s="14">
        <v>58</v>
      </c>
      <c r="D243" s="14">
        <v>60</v>
      </c>
      <c r="E243" s="15">
        <f>(B243+C243+D243)/3</f>
        <v>56.866666666666667</v>
      </c>
      <c r="F243" s="16">
        <f>E243</f>
        <v>56.866666666666667</v>
      </c>
    </row>
    <row r="244" spans="1:6" ht="15.75" thickBot="1">
      <c r="A244" s="13" t="s">
        <v>12</v>
      </c>
      <c r="B244" s="15">
        <f>B243*B242</f>
        <v>473.40000000000003</v>
      </c>
      <c r="C244" s="15">
        <f>C243*B242</f>
        <v>522</v>
      </c>
      <c r="D244" s="15">
        <f>D243*B242</f>
        <v>540</v>
      </c>
      <c r="E244" s="15">
        <f>E243*B242</f>
        <v>511.8</v>
      </c>
      <c r="F244" s="16">
        <f>E244</f>
        <v>511.8</v>
      </c>
    </row>
    <row r="245" spans="1:6">
      <c r="A245" s="4" t="s">
        <v>5</v>
      </c>
      <c r="B245" s="38" t="s">
        <v>29</v>
      </c>
      <c r="C245" s="39"/>
      <c r="D245" s="39"/>
      <c r="E245" s="5" t="s">
        <v>7</v>
      </c>
      <c r="F245" s="6" t="s">
        <v>7</v>
      </c>
    </row>
    <row r="246" spans="1:6">
      <c r="A246" s="7" t="s">
        <v>8</v>
      </c>
      <c r="B246" s="40" t="s">
        <v>30</v>
      </c>
      <c r="C246" s="41"/>
      <c r="D246" s="42"/>
      <c r="E246" s="8"/>
      <c r="F246" s="9"/>
    </row>
    <row r="247" spans="1:6">
      <c r="A247" s="10" t="s">
        <v>10</v>
      </c>
      <c r="B247" s="40">
        <v>5</v>
      </c>
      <c r="C247" s="41"/>
      <c r="D247" s="41"/>
      <c r="E247" s="11" t="s">
        <v>7</v>
      </c>
      <c r="F247" s="12" t="s">
        <v>7</v>
      </c>
    </row>
    <row r="248" spans="1:6">
      <c r="A248" s="13" t="s">
        <v>11</v>
      </c>
      <c r="B248" s="14">
        <v>34</v>
      </c>
      <c r="C248" s="14">
        <v>39.200000000000003</v>
      </c>
      <c r="D248" s="14">
        <v>41</v>
      </c>
      <c r="E248" s="15">
        <f>(B248+C248+D248)/3</f>
        <v>38.06666666666667</v>
      </c>
      <c r="F248" s="16">
        <f>E248</f>
        <v>38.06666666666667</v>
      </c>
    </row>
    <row r="249" spans="1:6" ht="15.75" thickBot="1">
      <c r="A249" s="13" t="s">
        <v>12</v>
      </c>
      <c r="B249" s="15">
        <f>B247*B248</f>
        <v>170</v>
      </c>
      <c r="C249" s="15">
        <f>B247*C248</f>
        <v>196</v>
      </c>
      <c r="D249" s="15">
        <f>D248*B247</f>
        <v>205</v>
      </c>
      <c r="E249" s="15">
        <f>E248*B247</f>
        <v>190.33333333333334</v>
      </c>
      <c r="F249" s="16">
        <f>E249</f>
        <v>190.33333333333334</v>
      </c>
    </row>
    <row r="250" spans="1:6">
      <c r="A250" s="4" t="s">
        <v>5</v>
      </c>
      <c r="B250" s="38" t="s">
        <v>35</v>
      </c>
      <c r="C250" s="39"/>
      <c r="D250" s="39"/>
      <c r="E250" s="5" t="s">
        <v>7</v>
      </c>
      <c r="F250" s="6" t="s">
        <v>7</v>
      </c>
    </row>
    <row r="251" spans="1:6">
      <c r="A251" s="7" t="s">
        <v>8</v>
      </c>
      <c r="B251" s="40" t="s">
        <v>36</v>
      </c>
      <c r="C251" s="41"/>
      <c r="D251" s="42"/>
      <c r="E251" s="8"/>
      <c r="F251" s="9"/>
    </row>
    <row r="252" spans="1:6">
      <c r="A252" s="10" t="s">
        <v>10</v>
      </c>
      <c r="B252" s="40">
        <v>10</v>
      </c>
      <c r="C252" s="41"/>
      <c r="D252" s="41"/>
      <c r="E252" s="11" t="s">
        <v>7</v>
      </c>
      <c r="F252" s="12" t="s">
        <v>7</v>
      </c>
    </row>
    <row r="253" spans="1:6">
      <c r="A253" s="13" t="s">
        <v>11</v>
      </c>
      <c r="B253" s="14">
        <v>35</v>
      </c>
      <c r="C253" s="14">
        <v>32.6</v>
      </c>
      <c r="D253" s="14">
        <v>29</v>
      </c>
      <c r="E253" s="15">
        <f>(B253+C253+D253)/3</f>
        <v>32.199999999999996</v>
      </c>
      <c r="F253" s="16">
        <f>E253</f>
        <v>32.199999999999996</v>
      </c>
    </row>
    <row r="254" spans="1:6" ht="15.75" thickBot="1">
      <c r="A254" s="13" t="s">
        <v>12</v>
      </c>
      <c r="B254" s="15">
        <f>B253*B252</f>
        <v>350</v>
      </c>
      <c r="C254" s="15">
        <f>C253*B252</f>
        <v>326</v>
      </c>
      <c r="D254" s="15">
        <f>D253*B252</f>
        <v>290</v>
      </c>
      <c r="E254" s="15">
        <f>E253*B252</f>
        <v>321.99999999999994</v>
      </c>
      <c r="F254" s="16">
        <f>E254</f>
        <v>321.99999999999994</v>
      </c>
    </row>
    <row r="255" spans="1:6">
      <c r="A255" s="4" t="s">
        <v>5</v>
      </c>
      <c r="B255" s="38" t="s">
        <v>37</v>
      </c>
      <c r="C255" s="39"/>
      <c r="D255" s="39"/>
      <c r="E255" s="5" t="s">
        <v>7</v>
      </c>
      <c r="F255" s="6" t="s">
        <v>7</v>
      </c>
    </row>
    <row r="256" spans="1:6">
      <c r="A256" s="7" t="s">
        <v>8</v>
      </c>
      <c r="B256" s="40" t="s">
        <v>38</v>
      </c>
      <c r="C256" s="41"/>
      <c r="D256" s="42"/>
      <c r="E256" s="8"/>
      <c r="F256" s="9"/>
    </row>
    <row r="257" spans="1:6">
      <c r="A257" s="10" t="s">
        <v>10</v>
      </c>
      <c r="B257" s="40">
        <v>2</v>
      </c>
      <c r="C257" s="41"/>
      <c r="D257" s="41"/>
      <c r="E257" s="11" t="s">
        <v>7</v>
      </c>
      <c r="F257" s="12" t="s">
        <v>7</v>
      </c>
    </row>
    <row r="258" spans="1:6">
      <c r="A258" s="13" t="s">
        <v>11</v>
      </c>
      <c r="B258" s="14">
        <v>190</v>
      </c>
      <c r="C258" s="14">
        <v>193.1</v>
      </c>
      <c r="D258" s="14">
        <v>201</v>
      </c>
      <c r="E258" s="15">
        <f>(B258+C258+D258)/3</f>
        <v>194.70000000000002</v>
      </c>
      <c r="F258" s="16">
        <f>E258</f>
        <v>194.70000000000002</v>
      </c>
    </row>
    <row r="259" spans="1:6" ht="15.75" thickBot="1">
      <c r="A259" s="13" t="s">
        <v>12</v>
      </c>
      <c r="B259" s="15">
        <f>B257*B258</f>
        <v>380</v>
      </c>
      <c r="C259" s="15">
        <f>B257*C258</f>
        <v>386.2</v>
      </c>
      <c r="D259" s="15">
        <f>D258*B257</f>
        <v>402</v>
      </c>
      <c r="E259" s="15">
        <f>E258*B257</f>
        <v>389.40000000000003</v>
      </c>
      <c r="F259" s="16">
        <f>E259</f>
        <v>389.40000000000003</v>
      </c>
    </row>
    <row r="260" spans="1:6">
      <c r="A260" s="4" t="s">
        <v>5</v>
      </c>
      <c r="B260" s="38" t="s">
        <v>39</v>
      </c>
      <c r="C260" s="39"/>
      <c r="D260" s="39"/>
      <c r="E260" s="5" t="s">
        <v>7</v>
      </c>
      <c r="F260" s="6" t="s">
        <v>7</v>
      </c>
    </row>
    <row r="261" spans="1:6">
      <c r="A261" s="7" t="s">
        <v>8</v>
      </c>
      <c r="B261" s="40" t="s">
        <v>40</v>
      </c>
      <c r="C261" s="41"/>
      <c r="D261" s="42"/>
      <c r="E261" s="8"/>
      <c r="F261" s="9"/>
    </row>
    <row r="262" spans="1:6">
      <c r="A262" s="10" t="s">
        <v>10</v>
      </c>
      <c r="B262" s="40">
        <v>15</v>
      </c>
      <c r="C262" s="41"/>
      <c r="D262" s="41"/>
      <c r="E262" s="11" t="s">
        <v>7</v>
      </c>
      <c r="F262" s="12" t="s">
        <v>7</v>
      </c>
    </row>
    <row r="263" spans="1:6">
      <c r="A263" s="13" t="s">
        <v>11</v>
      </c>
      <c r="B263" s="14">
        <v>13</v>
      </c>
      <c r="C263" s="14">
        <v>15</v>
      </c>
      <c r="D263" s="14">
        <v>16</v>
      </c>
      <c r="E263" s="15">
        <f>(B263+C263+D263)/3</f>
        <v>14.666666666666666</v>
      </c>
      <c r="F263" s="16">
        <f>E263</f>
        <v>14.666666666666666</v>
      </c>
    </row>
    <row r="264" spans="1:6">
      <c r="A264" s="13" t="s">
        <v>12</v>
      </c>
      <c r="B264" s="15">
        <f>B263*B262</f>
        <v>195</v>
      </c>
      <c r="C264" s="15">
        <f>C263*B262</f>
        <v>225</v>
      </c>
      <c r="D264" s="15">
        <f>D263*B262</f>
        <v>240</v>
      </c>
      <c r="E264" s="15">
        <f>E263*B262</f>
        <v>220</v>
      </c>
      <c r="F264" s="16">
        <f>E264</f>
        <v>220</v>
      </c>
    </row>
    <row r="265" spans="1:6">
      <c r="A265" s="17" t="s">
        <v>41</v>
      </c>
      <c r="B265" s="15">
        <f>B264+B259+B254+B249+B244+B239+B234+B229+B224+B219</f>
        <v>2599.4</v>
      </c>
      <c r="C265" s="15">
        <f>C264+C259+C254+C249+C244+C239+C234+C229+C224+C219</f>
        <v>2871.2</v>
      </c>
      <c r="D265" s="15">
        <f>D264+D259+D254+D249+D244+D239+D234+D229+D224+D219</f>
        <v>2827</v>
      </c>
      <c r="E265" s="15">
        <f>E264+E259+E254+E249+E244+E239+E234+E229+E224+E219</f>
        <v>2765.8666666666663</v>
      </c>
      <c r="F265" s="15">
        <f>F264+F259+F254+F249+F244+F239+F234+F229+F224+F219</f>
        <v>2765.8666666666663</v>
      </c>
    </row>
    <row r="266" spans="1:6">
      <c r="A266" s="18"/>
      <c r="B266" s="19"/>
      <c r="C266" s="19"/>
      <c r="D266" s="19"/>
      <c r="E266" s="19"/>
      <c r="F266" s="19"/>
    </row>
    <row r="267" spans="1:6">
      <c r="A267" t="s">
        <v>65</v>
      </c>
    </row>
    <row r="268" spans="1:6" ht="15.75" thickBot="1"/>
    <row r="269" spans="1:6" ht="15.75" thickBot="1">
      <c r="A269" s="20" t="s">
        <v>43</v>
      </c>
      <c r="B269" s="43" t="s">
        <v>44</v>
      </c>
      <c r="C269" s="44"/>
      <c r="D269" s="45" t="s">
        <v>45</v>
      </c>
      <c r="E269" s="46"/>
      <c r="F269" s="20" t="s">
        <v>46</v>
      </c>
    </row>
    <row r="270" spans="1:6">
      <c r="A270" s="24">
        <v>1</v>
      </c>
      <c r="B270" s="47" t="s">
        <v>47</v>
      </c>
      <c r="C270" s="48"/>
      <c r="D270" s="49" t="s">
        <v>48</v>
      </c>
      <c r="E270" s="50"/>
      <c r="F270" s="24" t="s">
        <v>49</v>
      </c>
    </row>
    <row r="271" spans="1:6" ht="15.75" thickBot="1">
      <c r="A271" s="25"/>
      <c r="B271" s="36"/>
      <c r="C271" s="37"/>
      <c r="D271" s="51"/>
      <c r="E271" s="52"/>
      <c r="F271" s="25"/>
    </row>
    <row r="272" spans="1:6">
      <c r="A272" s="24">
        <v>2</v>
      </c>
      <c r="B272" s="26" t="s">
        <v>50</v>
      </c>
      <c r="C272" s="27"/>
      <c r="D272" s="26" t="s">
        <v>51</v>
      </c>
      <c r="E272" s="27"/>
      <c r="F272" s="24" t="s">
        <v>52</v>
      </c>
    </row>
    <row r="273" spans="1:6" ht="15.75" thickBot="1">
      <c r="A273" s="25"/>
      <c r="B273" s="28"/>
      <c r="C273" s="29"/>
      <c r="D273" s="28"/>
      <c r="E273" s="29"/>
      <c r="F273" s="25"/>
    </row>
    <row r="274" spans="1:6">
      <c r="A274" s="24">
        <v>3</v>
      </c>
      <c r="B274" s="30" t="s">
        <v>53</v>
      </c>
      <c r="C274" s="31"/>
      <c r="D274" s="34" t="s">
        <v>54</v>
      </c>
      <c r="E274" s="35"/>
      <c r="F274" s="24" t="s">
        <v>55</v>
      </c>
    </row>
    <row r="275" spans="1:6" ht="15.75" thickBot="1">
      <c r="A275" s="25"/>
      <c r="B275" s="32"/>
      <c r="C275" s="33"/>
      <c r="D275" s="36"/>
      <c r="E275" s="37"/>
      <c r="F275" s="25"/>
    </row>
    <row r="277" spans="1:6">
      <c r="A277" t="s">
        <v>56</v>
      </c>
    </row>
    <row r="278" spans="1:6">
      <c r="A278" s="21"/>
      <c r="B278" s="21"/>
      <c r="C278" s="21"/>
      <c r="D278" s="21"/>
    </row>
    <row r="279" spans="1:6">
      <c r="A279" s="22" t="s">
        <v>57</v>
      </c>
    </row>
    <row r="280" spans="1:6">
      <c r="A280" t="s">
        <v>58</v>
      </c>
    </row>
    <row r="282" spans="1:6">
      <c r="A282" t="s">
        <v>59</v>
      </c>
    </row>
    <row r="284" spans="1:6">
      <c r="A284" t="s">
        <v>60</v>
      </c>
    </row>
    <row r="286" spans="1:6">
      <c r="A286" s="23" t="s">
        <v>61</v>
      </c>
    </row>
    <row r="294" spans="1:6" ht="39.6" customHeight="1">
      <c r="A294" s="53" t="s">
        <v>66</v>
      </c>
      <c r="B294" s="53"/>
      <c r="C294" s="53"/>
      <c r="D294" s="53"/>
      <c r="E294" s="53"/>
      <c r="F294" s="53"/>
    </row>
    <row r="295" spans="1:6">
      <c r="A295" s="54"/>
      <c r="B295" s="54"/>
      <c r="C295" s="54"/>
      <c r="D295" s="54"/>
      <c r="E295" s="54"/>
      <c r="F295" s="54"/>
    </row>
    <row r="296" spans="1:6" ht="15.75" thickBot="1">
      <c r="D296" t="s">
        <v>0</v>
      </c>
    </row>
    <row r="297" spans="1:6" ht="15.75" thickBot="1">
      <c r="A297" s="24" t="s">
        <v>1</v>
      </c>
      <c r="B297" s="45" t="s">
        <v>2</v>
      </c>
      <c r="C297" s="55"/>
      <c r="D297" s="55"/>
      <c r="E297" s="24" t="s">
        <v>3</v>
      </c>
      <c r="F297" s="24" t="s">
        <v>4</v>
      </c>
    </row>
    <row r="298" spans="1:6" ht="15.75" thickBot="1">
      <c r="A298" s="25"/>
      <c r="B298" s="1">
        <v>1</v>
      </c>
      <c r="C298" s="2">
        <v>2</v>
      </c>
      <c r="D298" s="3">
        <v>3</v>
      </c>
      <c r="E298" s="25"/>
      <c r="F298" s="25"/>
    </row>
    <row r="299" spans="1:6">
      <c r="A299" s="4" t="s">
        <v>5</v>
      </c>
      <c r="B299" s="38" t="s">
        <v>6</v>
      </c>
      <c r="C299" s="39"/>
      <c r="D299" s="39"/>
      <c r="E299" s="5" t="s">
        <v>7</v>
      </c>
      <c r="F299" s="6" t="s">
        <v>7</v>
      </c>
    </row>
    <row r="300" spans="1:6">
      <c r="A300" s="7" t="s">
        <v>8</v>
      </c>
      <c r="B300" s="40" t="s">
        <v>9</v>
      </c>
      <c r="C300" s="41"/>
      <c r="D300" s="42"/>
      <c r="E300" s="8"/>
      <c r="F300" s="9"/>
    </row>
    <row r="301" spans="1:6">
      <c r="A301" s="10" t="s">
        <v>10</v>
      </c>
      <c r="B301" s="40">
        <v>10</v>
      </c>
      <c r="C301" s="41"/>
      <c r="D301" s="41"/>
      <c r="E301" s="11" t="s">
        <v>7</v>
      </c>
      <c r="F301" s="12" t="s">
        <v>7</v>
      </c>
    </row>
    <row r="302" spans="1:6">
      <c r="A302" s="13" t="s">
        <v>11</v>
      </c>
      <c r="B302" s="14">
        <v>9</v>
      </c>
      <c r="C302" s="14">
        <v>7.6</v>
      </c>
      <c r="D302" s="14">
        <v>11</v>
      </c>
      <c r="E302" s="15">
        <f>(B302+C302+D302)/3</f>
        <v>9.2000000000000011</v>
      </c>
      <c r="F302" s="16">
        <f>E302</f>
        <v>9.2000000000000011</v>
      </c>
    </row>
    <row r="303" spans="1:6" ht="15.75" thickBot="1">
      <c r="A303" s="13" t="s">
        <v>12</v>
      </c>
      <c r="B303" s="15">
        <f>B301*B302</f>
        <v>90</v>
      </c>
      <c r="C303" s="15">
        <f>B301*C302</f>
        <v>76</v>
      </c>
      <c r="D303" s="15">
        <f>D302*B301</f>
        <v>110</v>
      </c>
      <c r="E303" s="15">
        <f>E302*B301</f>
        <v>92.000000000000014</v>
      </c>
      <c r="F303" s="16">
        <f>E303</f>
        <v>92.000000000000014</v>
      </c>
    </row>
    <row r="304" spans="1:6">
      <c r="A304" s="4" t="s">
        <v>5</v>
      </c>
      <c r="B304" s="38" t="s">
        <v>13</v>
      </c>
      <c r="C304" s="39"/>
      <c r="D304" s="39"/>
      <c r="E304" s="5" t="s">
        <v>7</v>
      </c>
      <c r="F304" s="6" t="s">
        <v>7</v>
      </c>
    </row>
    <row r="305" spans="1:6">
      <c r="A305" s="7" t="s">
        <v>8</v>
      </c>
      <c r="B305" s="40" t="s">
        <v>14</v>
      </c>
      <c r="C305" s="41"/>
      <c r="D305" s="42"/>
      <c r="E305" s="8"/>
      <c r="F305" s="9"/>
    </row>
    <row r="306" spans="1:6">
      <c r="A306" s="10" t="s">
        <v>10</v>
      </c>
      <c r="B306" s="40">
        <v>10</v>
      </c>
      <c r="C306" s="41"/>
      <c r="D306" s="41"/>
      <c r="E306" s="11" t="s">
        <v>7</v>
      </c>
      <c r="F306" s="12" t="s">
        <v>7</v>
      </c>
    </row>
    <row r="307" spans="1:6">
      <c r="A307" s="13" t="s">
        <v>11</v>
      </c>
      <c r="B307" s="14">
        <v>7.1</v>
      </c>
      <c r="C307" s="14">
        <v>9</v>
      </c>
      <c r="D307" s="14">
        <v>12</v>
      </c>
      <c r="E307" s="15">
        <f>(B307+C307+D307)/3</f>
        <v>9.3666666666666671</v>
      </c>
      <c r="F307" s="16">
        <f>E307</f>
        <v>9.3666666666666671</v>
      </c>
    </row>
    <row r="308" spans="1:6" ht="15.75" thickBot="1">
      <c r="A308" s="13" t="s">
        <v>12</v>
      </c>
      <c r="B308" s="15">
        <f>B306*B307</f>
        <v>71</v>
      </c>
      <c r="C308" s="15">
        <f>B306*C307</f>
        <v>90</v>
      </c>
      <c r="D308" s="15">
        <f>D307*B306</f>
        <v>120</v>
      </c>
      <c r="E308" s="15">
        <f>E307*B306</f>
        <v>93.666666666666671</v>
      </c>
      <c r="F308" s="16">
        <f>E308</f>
        <v>93.666666666666671</v>
      </c>
    </row>
    <row r="309" spans="1:6">
      <c r="A309" s="4" t="s">
        <v>5</v>
      </c>
      <c r="B309" s="38" t="s">
        <v>15</v>
      </c>
      <c r="C309" s="39"/>
      <c r="D309" s="39"/>
      <c r="E309" s="5" t="s">
        <v>7</v>
      </c>
      <c r="F309" s="6" t="s">
        <v>7</v>
      </c>
    </row>
    <row r="310" spans="1:6">
      <c r="A310" s="7" t="s">
        <v>8</v>
      </c>
      <c r="B310" s="40" t="s">
        <v>16</v>
      </c>
      <c r="C310" s="41"/>
      <c r="D310" s="42"/>
      <c r="E310" s="8"/>
      <c r="F310" s="9"/>
    </row>
    <row r="311" spans="1:6">
      <c r="A311" s="10" t="s">
        <v>10</v>
      </c>
      <c r="B311" s="40">
        <v>10</v>
      </c>
      <c r="C311" s="41"/>
      <c r="D311" s="41"/>
      <c r="E311" s="11" t="s">
        <v>7</v>
      </c>
      <c r="F311" s="12" t="s">
        <v>7</v>
      </c>
    </row>
    <row r="312" spans="1:6">
      <c r="A312" s="13" t="s">
        <v>11</v>
      </c>
      <c r="B312" s="14">
        <v>16</v>
      </c>
      <c r="C312" s="14">
        <v>20</v>
      </c>
      <c r="D312" s="14">
        <v>13.2</v>
      </c>
      <c r="E312" s="15">
        <f>(B312+C312+D312)/3</f>
        <v>16.400000000000002</v>
      </c>
      <c r="F312" s="16">
        <f>E312</f>
        <v>16.400000000000002</v>
      </c>
    </row>
    <row r="313" spans="1:6" ht="15.75" thickBot="1">
      <c r="A313" s="13" t="s">
        <v>12</v>
      </c>
      <c r="B313" s="15">
        <f>B312*B311</f>
        <v>160</v>
      </c>
      <c r="C313" s="15">
        <f>C312*B311</f>
        <v>200</v>
      </c>
      <c r="D313" s="15">
        <f>D312*B311</f>
        <v>132</v>
      </c>
      <c r="E313" s="15">
        <f>E312*B311</f>
        <v>164.00000000000003</v>
      </c>
      <c r="F313" s="16">
        <f>E313</f>
        <v>164.00000000000003</v>
      </c>
    </row>
    <row r="314" spans="1:6">
      <c r="A314" s="4" t="s">
        <v>5</v>
      </c>
      <c r="B314" s="38" t="s">
        <v>23</v>
      </c>
      <c r="C314" s="39"/>
      <c r="D314" s="39"/>
      <c r="E314" s="5" t="s">
        <v>7</v>
      </c>
      <c r="F314" s="6" t="s">
        <v>7</v>
      </c>
    </row>
    <row r="315" spans="1:6">
      <c r="A315" s="7" t="s">
        <v>8</v>
      </c>
      <c r="B315" s="40" t="s">
        <v>24</v>
      </c>
      <c r="C315" s="41"/>
      <c r="D315" s="42"/>
      <c r="E315" s="8"/>
      <c r="F315" s="9"/>
    </row>
    <row r="316" spans="1:6">
      <c r="A316" s="10" t="s">
        <v>10</v>
      </c>
      <c r="B316" s="40">
        <v>10</v>
      </c>
      <c r="C316" s="41"/>
      <c r="D316" s="41"/>
      <c r="E316" s="11" t="s">
        <v>7</v>
      </c>
      <c r="F316" s="12" t="s">
        <v>7</v>
      </c>
    </row>
    <row r="317" spans="1:6">
      <c r="A317" s="13" t="s">
        <v>11</v>
      </c>
      <c r="B317" s="14">
        <v>30</v>
      </c>
      <c r="C317" s="14">
        <v>40</v>
      </c>
      <c r="D317" s="14">
        <v>35</v>
      </c>
      <c r="E317" s="15">
        <f>(B317+C317+D317)/3</f>
        <v>35</v>
      </c>
      <c r="F317" s="16">
        <f>E317</f>
        <v>35</v>
      </c>
    </row>
    <row r="318" spans="1:6" ht="15.75" thickBot="1">
      <c r="A318" s="13" t="s">
        <v>12</v>
      </c>
      <c r="B318" s="15">
        <f>B317*B316</f>
        <v>300</v>
      </c>
      <c r="C318" s="15">
        <f>C317*B316</f>
        <v>400</v>
      </c>
      <c r="D318" s="15">
        <f>D317*B316</f>
        <v>350</v>
      </c>
      <c r="E318" s="15">
        <f>E317*B316</f>
        <v>350</v>
      </c>
      <c r="F318" s="16">
        <f>E318</f>
        <v>350</v>
      </c>
    </row>
    <row r="319" spans="1:6">
      <c r="A319" s="4" t="s">
        <v>5</v>
      </c>
      <c r="B319" s="38" t="s">
        <v>25</v>
      </c>
      <c r="C319" s="39"/>
      <c r="D319" s="39"/>
      <c r="E319" s="5" t="s">
        <v>7</v>
      </c>
      <c r="F319" s="6" t="s">
        <v>7</v>
      </c>
    </row>
    <row r="320" spans="1:6">
      <c r="A320" s="7" t="s">
        <v>8</v>
      </c>
      <c r="B320" s="40" t="s">
        <v>26</v>
      </c>
      <c r="C320" s="41"/>
      <c r="D320" s="42"/>
      <c r="E320" s="8"/>
      <c r="F320" s="9"/>
    </row>
    <row r="321" spans="1:6">
      <c r="A321" s="10" t="s">
        <v>10</v>
      </c>
      <c r="B321" s="40">
        <v>10</v>
      </c>
      <c r="C321" s="41"/>
      <c r="D321" s="41"/>
      <c r="E321" s="11" t="s">
        <v>7</v>
      </c>
      <c r="F321" s="12" t="s">
        <v>7</v>
      </c>
    </row>
    <row r="322" spans="1:6">
      <c r="A322" s="13" t="s">
        <v>11</v>
      </c>
      <c r="B322" s="14">
        <v>41</v>
      </c>
      <c r="C322" s="14">
        <v>45</v>
      </c>
      <c r="D322" s="14">
        <v>43.8</v>
      </c>
      <c r="E322" s="15">
        <f>(B322+C322+D322)/3</f>
        <v>43.266666666666673</v>
      </c>
      <c r="F322" s="16">
        <f>E322</f>
        <v>43.266666666666673</v>
      </c>
    </row>
    <row r="323" spans="1:6" ht="15.75" thickBot="1">
      <c r="A323" s="13" t="s">
        <v>12</v>
      </c>
      <c r="B323" s="15">
        <f>B322*B321</f>
        <v>410</v>
      </c>
      <c r="C323" s="15">
        <f>C322*B321</f>
        <v>450</v>
      </c>
      <c r="D323" s="15">
        <f>D322*B321</f>
        <v>438</v>
      </c>
      <c r="E323" s="15">
        <f>E322*B321</f>
        <v>432.66666666666674</v>
      </c>
      <c r="F323" s="16">
        <f>E323</f>
        <v>432.66666666666674</v>
      </c>
    </row>
    <row r="324" spans="1:6">
      <c r="A324" s="4" t="s">
        <v>5</v>
      </c>
      <c r="B324" s="38" t="s">
        <v>27</v>
      </c>
      <c r="C324" s="39"/>
      <c r="D324" s="39"/>
      <c r="E324" s="5" t="s">
        <v>7</v>
      </c>
      <c r="F324" s="6" t="s">
        <v>7</v>
      </c>
    </row>
    <row r="325" spans="1:6">
      <c r="A325" s="7" t="s">
        <v>8</v>
      </c>
      <c r="B325" s="40" t="s">
        <v>28</v>
      </c>
      <c r="C325" s="41"/>
      <c r="D325" s="42"/>
      <c r="E325" s="8"/>
      <c r="F325" s="9"/>
    </row>
    <row r="326" spans="1:6">
      <c r="A326" s="10" t="s">
        <v>10</v>
      </c>
      <c r="B326" s="40">
        <v>9</v>
      </c>
      <c r="C326" s="41"/>
      <c r="D326" s="41"/>
      <c r="E326" s="11" t="s">
        <v>7</v>
      </c>
      <c r="F326" s="12" t="s">
        <v>7</v>
      </c>
    </row>
    <row r="327" spans="1:6">
      <c r="A327" s="13" t="s">
        <v>11</v>
      </c>
      <c r="B327" s="14">
        <v>52.6</v>
      </c>
      <c r="C327" s="14">
        <v>58</v>
      </c>
      <c r="D327" s="14">
        <v>60</v>
      </c>
      <c r="E327" s="15">
        <f>(B327+C327+D327)/3</f>
        <v>56.866666666666667</v>
      </c>
      <c r="F327" s="16">
        <f>E327</f>
        <v>56.866666666666667</v>
      </c>
    </row>
    <row r="328" spans="1:6" ht="15.75" thickBot="1">
      <c r="A328" s="13" t="s">
        <v>12</v>
      </c>
      <c r="B328" s="15">
        <f>B327*B326</f>
        <v>473.40000000000003</v>
      </c>
      <c r="C328" s="15">
        <f>C327*B326</f>
        <v>522</v>
      </c>
      <c r="D328" s="15">
        <f>D327*B326</f>
        <v>540</v>
      </c>
      <c r="E328" s="15">
        <f>E327*B326</f>
        <v>511.8</v>
      </c>
      <c r="F328" s="16">
        <f>E328</f>
        <v>511.8</v>
      </c>
    </row>
    <row r="329" spans="1:6">
      <c r="A329" s="4" t="s">
        <v>5</v>
      </c>
      <c r="B329" s="38" t="s">
        <v>29</v>
      </c>
      <c r="C329" s="39"/>
      <c r="D329" s="39"/>
      <c r="E329" s="5" t="s">
        <v>7</v>
      </c>
      <c r="F329" s="6" t="s">
        <v>7</v>
      </c>
    </row>
    <row r="330" spans="1:6">
      <c r="A330" s="7" t="s">
        <v>8</v>
      </c>
      <c r="B330" s="40" t="s">
        <v>30</v>
      </c>
      <c r="C330" s="41"/>
      <c r="D330" s="42"/>
      <c r="E330" s="8"/>
      <c r="F330" s="9"/>
    </row>
    <row r="331" spans="1:6">
      <c r="A331" s="10" t="s">
        <v>10</v>
      </c>
      <c r="B331" s="40">
        <v>5</v>
      </c>
      <c r="C331" s="41"/>
      <c r="D331" s="41"/>
      <c r="E331" s="11" t="s">
        <v>7</v>
      </c>
      <c r="F331" s="12" t="s">
        <v>7</v>
      </c>
    </row>
    <row r="332" spans="1:6">
      <c r="A332" s="13" t="s">
        <v>11</v>
      </c>
      <c r="B332" s="14">
        <v>34</v>
      </c>
      <c r="C332" s="14">
        <v>39.200000000000003</v>
      </c>
      <c r="D332" s="14">
        <v>41</v>
      </c>
      <c r="E332" s="15">
        <f>(B332+C332+D332)/3</f>
        <v>38.06666666666667</v>
      </c>
      <c r="F332" s="16">
        <f>E332</f>
        <v>38.06666666666667</v>
      </c>
    </row>
    <row r="333" spans="1:6" ht="15.75" thickBot="1">
      <c r="A333" s="13" t="s">
        <v>12</v>
      </c>
      <c r="B333" s="15">
        <f>B331*B332</f>
        <v>170</v>
      </c>
      <c r="C333" s="15">
        <f>B331*C332</f>
        <v>196</v>
      </c>
      <c r="D333" s="15">
        <f>D332*B331</f>
        <v>205</v>
      </c>
      <c r="E333" s="15">
        <f>E332*B331</f>
        <v>190.33333333333334</v>
      </c>
      <c r="F333" s="16">
        <f>E333</f>
        <v>190.33333333333334</v>
      </c>
    </row>
    <row r="334" spans="1:6">
      <c r="A334" s="4" t="s">
        <v>5</v>
      </c>
      <c r="B334" s="38" t="s">
        <v>35</v>
      </c>
      <c r="C334" s="39"/>
      <c r="D334" s="39"/>
      <c r="E334" s="5" t="s">
        <v>7</v>
      </c>
      <c r="F334" s="6" t="s">
        <v>7</v>
      </c>
    </row>
    <row r="335" spans="1:6">
      <c r="A335" s="7" t="s">
        <v>8</v>
      </c>
      <c r="B335" s="40" t="s">
        <v>36</v>
      </c>
      <c r="C335" s="41"/>
      <c r="D335" s="42"/>
      <c r="E335" s="8"/>
      <c r="F335" s="9"/>
    </row>
    <row r="336" spans="1:6">
      <c r="A336" s="10" t="s">
        <v>10</v>
      </c>
      <c r="B336" s="40">
        <v>10</v>
      </c>
      <c r="C336" s="41"/>
      <c r="D336" s="41"/>
      <c r="E336" s="11" t="s">
        <v>7</v>
      </c>
      <c r="F336" s="12" t="s">
        <v>7</v>
      </c>
    </row>
    <row r="337" spans="1:6">
      <c r="A337" s="13" t="s">
        <v>11</v>
      </c>
      <c r="B337" s="14">
        <v>35</v>
      </c>
      <c r="C337" s="14">
        <v>32.6</v>
      </c>
      <c r="D337" s="14">
        <v>29</v>
      </c>
      <c r="E337" s="15">
        <f>(B337+C337+D337)/3</f>
        <v>32.199999999999996</v>
      </c>
      <c r="F337" s="16">
        <f>E337</f>
        <v>32.199999999999996</v>
      </c>
    </row>
    <row r="338" spans="1:6" ht="15.75" thickBot="1">
      <c r="A338" s="13" t="s">
        <v>12</v>
      </c>
      <c r="B338" s="15">
        <f>B337*B336</f>
        <v>350</v>
      </c>
      <c r="C338" s="15">
        <f>C337*B336</f>
        <v>326</v>
      </c>
      <c r="D338" s="15">
        <f>D337*B336</f>
        <v>290</v>
      </c>
      <c r="E338" s="15">
        <f>E337*B336</f>
        <v>321.99999999999994</v>
      </c>
      <c r="F338" s="16">
        <f>E338</f>
        <v>321.99999999999994</v>
      </c>
    </row>
    <row r="339" spans="1:6">
      <c r="A339" s="4" t="s">
        <v>5</v>
      </c>
      <c r="B339" s="38" t="s">
        <v>37</v>
      </c>
      <c r="C339" s="39"/>
      <c r="D339" s="39"/>
      <c r="E339" s="5" t="s">
        <v>7</v>
      </c>
      <c r="F339" s="6" t="s">
        <v>7</v>
      </c>
    </row>
    <row r="340" spans="1:6">
      <c r="A340" s="7" t="s">
        <v>8</v>
      </c>
      <c r="B340" s="40" t="s">
        <v>38</v>
      </c>
      <c r="C340" s="41"/>
      <c r="D340" s="42"/>
      <c r="E340" s="8"/>
      <c r="F340" s="9"/>
    </row>
    <row r="341" spans="1:6">
      <c r="A341" s="10" t="s">
        <v>10</v>
      </c>
      <c r="B341" s="40">
        <v>2</v>
      </c>
      <c r="C341" s="41"/>
      <c r="D341" s="41"/>
      <c r="E341" s="11" t="s">
        <v>7</v>
      </c>
      <c r="F341" s="12" t="s">
        <v>7</v>
      </c>
    </row>
    <row r="342" spans="1:6">
      <c r="A342" s="13" t="s">
        <v>11</v>
      </c>
      <c r="B342" s="14">
        <v>190</v>
      </c>
      <c r="C342" s="14">
        <v>193.1</v>
      </c>
      <c r="D342" s="14">
        <v>201</v>
      </c>
      <c r="E342" s="15">
        <f>(B342+C342+D342)/3</f>
        <v>194.70000000000002</v>
      </c>
      <c r="F342" s="16">
        <f>E342</f>
        <v>194.70000000000002</v>
      </c>
    </row>
    <row r="343" spans="1:6" ht="15.75" thickBot="1">
      <c r="A343" s="13" t="s">
        <v>12</v>
      </c>
      <c r="B343" s="15">
        <f>B341*B342</f>
        <v>380</v>
      </c>
      <c r="C343" s="15">
        <f>B341*C342</f>
        <v>386.2</v>
      </c>
      <c r="D343" s="15">
        <f>D342*B341</f>
        <v>402</v>
      </c>
      <c r="E343" s="15">
        <f>E342*B341</f>
        <v>389.40000000000003</v>
      </c>
      <c r="F343" s="16">
        <f>E343</f>
        <v>389.40000000000003</v>
      </c>
    </row>
    <row r="344" spans="1:6">
      <c r="A344" s="4" t="s">
        <v>5</v>
      </c>
      <c r="B344" s="38" t="s">
        <v>39</v>
      </c>
      <c r="C344" s="39"/>
      <c r="D344" s="39"/>
      <c r="E344" s="5" t="s">
        <v>7</v>
      </c>
      <c r="F344" s="6" t="s">
        <v>7</v>
      </c>
    </row>
    <row r="345" spans="1:6">
      <c r="A345" s="7" t="s">
        <v>8</v>
      </c>
      <c r="B345" s="40" t="s">
        <v>40</v>
      </c>
      <c r="C345" s="41"/>
      <c r="D345" s="42"/>
      <c r="E345" s="8"/>
      <c r="F345" s="9"/>
    </row>
    <row r="346" spans="1:6">
      <c r="A346" s="10" t="s">
        <v>10</v>
      </c>
      <c r="B346" s="40">
        <v>15</v>
      </c>
      <c r="C346" s="41"/>
      <c r="D346" s="41"/>
      <c r="E346" s="11" t="s">
        <v>7</v>
      </c>
      <c r="F346" s="12" t="s">
        <v>7</v>
      </c>
    </row>
    <row r="347" spans="1:6">
      <c r="A347" s="13" t="s">
        <v>11</v>
      </c>
      <c r="B347" s="14">
        <v>13</v>
      </c>
      <c r="C347" s="14">
        <v>15</v>
      </c>
      <c r="D347" s="14">
        <v>16</v>
      </c>
      <c r="E347" s="15">
        <f>(B347+C347+D347)/3</f>
        <v>14.666666666666666</v>
      </c>
      <c r="F347" s="16">
        <f>E347</f>
        <v>14.666666666666666</v>
      </c>
    </row>
    <row r="348" spans="1:6">
      <c r="A348" s="13" t="s">
        <v>12</v>
      </c>
      <c r="B348" s="15">
        <f>B347*B346</f>
        <v>195</v>
      </c>
      <c r="C348" s="15">
        <f>C347*B346</f>
        <v>225</v>
      </c>
      <c r="D348" s="15">
        <f>D347*B346</f>
        <v>240</v>
      </c>
      <c r="E348" s="15">
        <f>E347*B346</f>
        <v>220</v>
      </c>
      <c r="F348" s="16">
        <f>E348</f>
        <v>220</v>
      </c>
    </row>
    <row r="349" spans="1:6">
      <c r="A349" s="17" t="s">
        <v>41</v>
      </c>
      <c r="B349" s="15">
        <f>B348+B343+B338+B333+B328+B323+B318+B313+B308+B303</f>
        <v>2599.4</v>
      </c>
      <c r="C349" s="15">
        <f>C348+C343+C338+C333+C328+C323+C318+C313+C308+C303</f>
        <v>2871.2</v>
      </c>
      <c r="D349" s="15">
        <f>D348+D343+D338+D333+D328+D323+D318+D313+D308+D303</f>
        <v>2827</v>
      </c>
      <c r="E349" s="15">
        <f>E348+E343+E338+E333+E328+E323+E318+E313+E308+E303</f>
        <v>2765.8666666666663</v>
      </c>
      <c r="F349" s="15">
        <f>F348+F343+F338+F333+F328+F323+F318+F313+F308+F303</f>
        <v>2765.8666666666663</v>
      </c>
    </row>
    <row r="350" spans="1:6">
      <c r="A350" s="18"/>
      <c r="B350" s="19"/>
      <c r="C350" s="19"/>
      <c r="D350" s="19"/>
      <c r="E350" s="19"/>
      <c r="F350" s="19"/>
    </row>
    <row r="351" spans="1:6">
      <c r="A351" t="s">
        <v>65</v>
      </c>
    </row>
    <row r="352" spans="1:6" ht="15.75" thickBot="1"/>
    <row r="353" spans="1:6" ht="15.75" thickBot="1">
      <c r="A353" s="20" t="s">
        <v>43</v>
      </c>
      <c r="B353" s="43" t="s">
        <v>44</v>
      </c>
      <c r="C353" s="44"/>
      <c r="D353" s="45" t="s">
        <v>45</v>
      </c>
      <c r="E353" s="46"/>
      <c r="F353" s="20" t="s">
        <v>46</v>
      </c>
    </row>
    <row r="354" spans="1:6">
      <c r="A354" s="24">
        <v>1</v>
      </c>
      <c r="B354" s="47" t="s">
        <v>47</v>
      </c>
      <c r="C354" s="48"/>
      <c r="D354" s="49" t="s">
        <v>48</v>
      </c>
      <c r="E354" s="50"/>
      <c r="F354" s="24" t="s">
        <v>49</v>
      </c>
    </row>
    <row r="355" spans="1:6" ht="15.75" thickBot="1">
      <c r="A355" s="25"/>
      <c r="B355" s="36"/>
      <c r="C355" s="37"/>
      <c r="D355" s="51"/>
      <c r="E355" s="52"/>
      <c r="F355" s="25"/>
    </row>
    <row r="356" spans="1:6">
      <c r="A356" s="24">
        <v>2</v>
      </c>
      <c r="B356" s="26" t="s">
        <v>50</v>
      </c>
      <c r="C356" s="27"/>
      <c r="D356" s="26" t="s">
        <v>51</v>
      </c>
      <c r="E356" s="27"/>
      <c r="F356" s="24" t="s">
        <v>52</v>
      </c>
    </row>
    <row r="357" spans="1:6" ht="15.75" thickBot="1">
      <c r="A357" s="25"/>
      <c r="B357" s="28"/>
      <c r="C357" s="29"/>
      <c r="D357" s="28"/>
      <c r="E357" s="29"/>
      <c r="F357" s="25"/>
    </row>
    <row r="358" spans="1:6">
      <c r="A358" s="24">
        <v>3</v>
      </c>
      <c r="B358" s="30" t="s">
        <v>53</v>
      </c>
      <c r="C358" s="31"/>
      <c r="D358" s="34" t="s">
        <v>54</v>
      </c>
      <c r="E358" s="35"/>
      <c r="F358" s="24" t="s">
        <v>55</v>
      </c>
    </row>
    <row r="359" spans="1:6" ht="15.75" thickBot="1">
      <c r="A359" s="25"/>
      <c r="B359" s="32"/>
      <c r="C359" s="33"/>
      <c r="D359" s="36"/>
      <c r="E359" s="37"/>
      <c r="F359" s="25"/>
    </row>
    <row r="361" spans="1:6">
      <c r="A361" t="s">
        <v>56</v>
      </c>
    </row>
    <row r="362" spans="1:6">
      <c r="A362" s="21"/>
      <c r="B362" s="21"/>
      <c r="C362" s="21"/>
      <c r="D362" s="21"/>
    </row>
    <row r="363" spans="1:6">
      <c r="A363" s="22" t="s">
        <v>57</v>
      </c>
    </row>
    <row r="364" spans="1:6">
      <c r="A364" t="s">
        <v>58</v>
      </c>
    </row>
    <row r="366" spans="1:6">
      <c r="A366" t="s">
        <v>59</v>
      </c>
    </row>
    <row r="368" spans="1:6">
      <c r="A368" t="s">
        <v>60</v>
      </c>
    </row>
    <row r="370" spans="1:6">
      <c r="A370" s="23" t="s">
        <v>61</v>
      </c>
    </row>
    <row r="374" spans="1:6" ht="36" customHeight="1">
      <c r="A374" s="53" t="s">
        <v>67</v>
      </c>
      <c r="B374" s="53"/>
      <c r="C374" s="53"/>
      <c r="D374" s="53"/>
      <c r="E374" s="53"/>
      <c r="F374" s="53"/>
    </row>
    <row r="375" spans="1:6">
      <c r="A375" s="54"/>
      <c r="B375" s="54"/>
      <c r="C375" s="54"/>
      <c r="D375" s="54"/>
      <c r="E375" s="54"/>
      <c r="F375" s="54"/>
    </row>
    <row r="376" spans="1:6" ht="15.75" thickBot="1">
      <c r="D376" t="s">
        <v>0</v>
      </c>
    </row>
    <row r="377" spans="1:6" ht="15.75" thickBot="1">
      <c r="A377" s="24" t="s">
        <v>1</v>
      </c>
      <c r="B377" s="45" t="s">
        <v>2</v>
      </c>
      <c r="C377" s="55"/>
      <c r="D377" s="55"/>
      <c r="E377" s="24" t="s">
        <v>3</v>
      </c>
      <c r="F377" s="24" t="s">
        <v>4</v>
      </c>
    </row>
    <row r="378" spans="1:6" ht="15.75" thickBot="1">
      <c r="A378" s="25"/>
      <c r="B378" s="1">
        <v>1</v>
      </c>
      <c r="C378" s="2">
        <v>2</v>
      </c>
      <c r="D378" s="3">
        <v>3</v>
      </c>
      <c r="E378" s="25"/>
      <c r="F378" s="25"/>
    </row>
    <row r="379" spans="1:6">
      <c r="A379" s="4" t="s">
        <v>5</v>
      </c>
      <c r="B379" s="38" t="s">
        <v>6</v>
      </c>
      <c r="C379" s="39"/>
      <c r="D379" s="39"/>
      <c r="E379" s="5" t="s">
        <v>7</v>
      </c>
      <c r="F379" s="6" t="s">
        <v>7</v>
      </c>
    </row>
    <row r="380" spans="1:6">
      <c r="A380" s="7" t="s">
        <v>8</v>
      </c>
      <c r="B380" s="40" t="s">
        <v>9</v>
      </c>
      <c r="C380" s="41"/>
      <c r="D380" s="42"/>
      <c r="E380" s="8"/>
      <c r="F380" s="9"/>
    </row>
    <row r="381" spans="1:6">
      <c r="A381" s="10" t="s">
        <v>10</v>
      </c>
      <c r="B381" s="40">
        <v>5</v>
      </c>
      <c r="C381" s="41"/>
      <c r="D381" s="41"/>
      <c r="E381" s="11" t="s">
        <v>7</v>
      </c>
      <c r="F381" s="12" t="s">
        <v>7</v>
      </c>
    </row>
    <row r="382" spans="1:6">
      <c r="A382" s="13" t="s">
        <v>11</v>
      </c>
      <c r="B382" s="14">
        <v>9</v>
      </c>
      <c r="C382" s="14">
        <v>7.6</v>
      </c>
      <c r="D382" s="14">
        <v>11</v>
      </c>
      <c r="E382" s="15">
        <f>(B382+C382+D382)/3</f>
        <v>9.2000000000000011</v>
      </c>
      <c r="F382" s="16">
        <f>E382</f>
        <v>9.2000000000000011</v>
      </c>
    </row>
    <row r="383" spans="1:6" ht="15.75" thickBot="1">
      <c r="A383" s="13" t="s">
        <v>12</v>
      </c>
      <c r="B383" s="15">
        <f>B381*B382</f>
        <v>45</v>
      </c>
      <c r="C383" s="15">
        <f>B381*C382</f>
        <v>38</v>
      </c>
      <c r="D383" s="15">
        <f>D382*B381</f>
        <v>55</v>
      </c>
      <c r="E383" s="15">
        <f>E382*B381</f>
        <v>46.000000000000007</v>
      </c>
      <c r="F383" s="16">
        <f>E383</f>
        <v>46.000000000000007</v>
      </c>
    </row>
    <row r="384" spans="1:6">
      <c r="A384" s="4" t="s">
        <v>5</v>
      </c>
      <c r="B384" s="38" t="s">
        <v>13</v>
      </c>
      <c r="C384" s="39"/>
      <c r="D384" s="39"/>
      <c r="E384" s="5" t="s">
        <v>7</v>
      </c>
      <c r="F384" s="6" t="s">
        <v>7</v>
      </c>
    </row>
    <row r="385" spans="1:6">
      <c r="A385" s="7" t="s">
        <v>8</v>
      </c>
      <c r="B385" s="40" t="s">
        <v>14</v>
      </c>
      <c r="C385" s="41"/>
      <c r="D385" s="42"/>
      <c r="E385" s="8"/>
      <c r="F385" s="9"/>
    </row>
    <row r="386" spans="1:6">
      <c r="A386" s="10" t="s">
        <v>10</v>
      </c>
      <c r="B386" s="40">
        <v>5</v>
      </c>
      <c r="C386" s="41"/>
      <c r="D386" s="41"/>
      <c r="E386" s="11" t="s">
        <v>7</v>
      </c>
      <c r="F386" s="12" t="s">
        <v>7</v>
      </c>
    </row>
    <row r="387" spans="1:6">
      <c r="A387" s="13" t="s">
        <v>11</v>
      </c>
      <c r="B387" s="14">
        <v>7.1</v>
      </c>
      <c r="C387" s="14">
        <v>9</v>
      </c>
      <c r="D387" s="14">
        <v>12</v>
      </c>
      <c r="E387" s="15">
        <f>(B387+C387+D387)/3</f>
        <v>9.3666666666666671</v>
      </c>
      <c r="F387" s="16">
        <f>E387</f>
        <v>9.3666666666666671</v>
      </c>
    </row>
    <row r="388" spans="1:6" ht="15.75" thickBot="1">
      <c r="A388" s="13" t="s">
        <v>12</v>
      </c>
      <c r="B388" s="15">
        <f>B386*B387</f>
        <v>35.5</v>
      </c>
      <c r="C388" s="15">
        <f>B386*C387</f>
        <v>45</v>
      </c>
      <c r="D388" s="15">
        <f>D387*B386</f>
        <v>60</v>
      </c>
      <c r="E388" s="15">
        <f>E387*B386</f>
        <v>46.833333333333336</v>
      </c>
      <c r="F388" s="16">
        <f>E388</f>
        <v>46.833333333333336</v>
      </c>
    </row>
    <row r="389" spans="1:6">
      <c r="A389" s="4" t="s">
        <v>5</v>
      </c>
      <c r="B389" s="38" t="s">
        <v>15</v>
      </c>
      <c r="C389" s="39"/>
      <c r="D389" s="39"/>
      <c r="E389" s="5" t="s">
        <v>7</v>
      </c>
      <c r="F389" s="6" t="s">
        <v>7</v>
      </c>
    </row>
    <row r="390" spans="1:6">
      <c r="A390" s="7" t="s">
        <v>8</v>
      </c>
      <c r="B390" s="40" t="s">
        <v>16</v>
      </c>
      <c r="C390" s="41"/>
      <c r="D390" s="42"/>
      <c r="E390" s="8"/>
      <c r="F390" s="9"/>
    </row>
    <row r="391" spans="1:6">
      <c r="A391" s="10" t="s">
        <v>10</v>
      </c>
      <c r="B391" s="40">
        <v>10</v>
      </c>
      <c r="C391" s="41"/>
      <c r="D391" s="41"/>
      <c r="E391" s="11" t="s">
        <v>7</v>
      </c>
      <c r="F391" s="12" t="s">
        <v>7</v>
      </c>
    </row>
    <row r="392" spans="1:6">
      <c r="A392" s="13" t="s">
        <v>11</v>
      </c>
      <c r="B392" s="14">
        <v>16</v>
      </c>
      <c r="C392" s="14">
        <v>20</v>
      </c>
      <c r="D392" s="14">
        <v>13.2</v>
      </c>
      <c r="E392" s="15">
        <f>(B392+C392+D392)/3</f>
        <v>16.400000000000002</v>
      </c>
      <c r="F392" s="16">
        <f>E392</f>
        <v>16.400000000000002</v>
      </c>
    </row>
    <row r="393" spans="1:6" ht="15.75" thickBot="1">
      <c r="A393" s="13" t="s">
        <v>12</v>
      </c>
      <c r="B393" s="15">
        <f>B392*B391</f>
        <v>160</v>
      </c>
      <c r="C393" s="15">
        <f>C392*B391</f>
        <v>200</v>
      </c>
      <c r="D393" s="15">
        <f>D392*B391</f>
        <v>132</v>
      </c>
      <c r="E393" s="15">
        <f>E392*B391</f>
        <v>164.00000000000003</v>
      </c>
      <c r="F393" s="16">
        <f>E393</f>
        <v>164.00000000000003</v>
      </c>
    </row>
    <row r="394" spans="1:6">
      <c r="A394" s="4" t="s">
        <v>5</v>
      </c>
      <c r="B394" s="38" t="s">
        <v>23</v>
      </c>
      <c r="C394" s="39"/>
      <c r="D394" s="39"/>
      <c r="E394" s="5" t="s">
        <v>7</v>
      </c>
      <c r="F394" s="6" t="s">
        <v>7</v>
      </c>
    </row>
    <row r="395" spans="1:6">
      <c r="A395" s="7" t="s">
        <v>8</v>
      </c>
      <c r="B395" s="40" t="s">
        <v>24</v>
      </c>
      <c r="C395" s="41"/>
      <c r="D395" s="42"/>
      <c r="E395" s="8"/>
      <c r="F395" s="9"/>
    </row>
    <row r="396" spans="1:6">
      <c r="A396" s="10" t="s">
        <v>10</v>
      </c>
      <c r="B396" s="40">
        <v>5</v>
      </c>
      <c r="C396" s="41"/>
      <c r="D396" s="41"/>
      <c r="E396" s="11" t="s">
        <v>7</v>
      </c>
      <c r="F396" s="12" t="s">
        <v>7</v>
      </c>
    </row>
    <row r="397" spans="1:6">
      <c r="A397" s="13" t="s">
        <v>11</v>
      </c>
      <c r="B397" s="14">
        <v>30</v>
      </c>
      <c r="C397" s="14">
        <v>40</v>
      </c>
      <c r="D397" s="14">
        <v>35</v>
      </c>
      <c r="E397" s="15">
        <f>(B397+C397+D397)/3</f>
        <v>35</v>
      </c>
      <c r="F397" s="16">
        <f>E397</f>
        <v>35</v>
      </c>
    </row>
    <row r="398" spans="1:6" ht="15.75" thickBot="1">
      <c r="A398" s="13" t="s">
        <v>12</v>
      </c>
      <c r="B398" s="15">
        <f>B397*B396</f>
        <v>150</v>
      </c>
      <c r="C398" s="15">
        <f>C397*B396</f>
        <v>200</v>
      </c>
      <c r="D398" s="15">
        <f>D397*B396</f>
        <v>175</v>
      </c>
      <c r="E398" s="15">
        <f>E397*B396</f>
        <v>175</v>
      </c>
      <c r="F398" s="16">
        <f>E398</f>
        <v>175</v>
      </c>
    </row>
    <row r="399" spans="1:6">
      <c r="A399" s="4" t="s">
        <v>5</v>
      </c>
      <c r="B399" s="38" t="s">
        <v>25</v>
      </c>
      <c r="C399" s="39"/>
      <c r="D399" s="39"/>
      <c r="E399" s="5" t="s">
        <v>7</v>
      </c>
      <c r="F399" s="6" t="s">
        <v>7</v>
      </c>
    </row>
    <row r="400" spans="1:6">
      <c r="A400" s="7" t="s">
        <v>8</v>
      </c>
      <c r="B400" s="40" t="s">
        <v>26</v>
      </c>
      <c r="C400" s="41"/>
      <c r="D400" s="42"/>
      <c r="E400" s="8"/>
      <c r="F400" s="9"/>
    </row>
    <row r="401" spans="1:6">
      <c r="A401" s="10" t="s">
        <v>10</v>
      </c>
      <c r="B401" s="40">
        <v>5</v>
      </c>
      <c r="C401" s="41"/>
      <c r="D401" s="41"/>
      <c r="E401" s="11" t="s">
        <v>7</v>
      </c>
      <c r="F401" s="12" t="s">
        <v>7</v>
      </c>
    </row>
    <row r="402" spans="1:6">
      <c r="A402" s="13" t="s">
        <v>11</v>
      </c>
      <c r="B402" s="14">
        <v>41</v>
      </c>
      <c r="C402" s="14">
        <v>45</v>
      </c>
      <c r="D402" s="14">
        <v>43.8</v>
      </c>
      <c r="E402" s="15">
        <f>(B402+C402+D402)/3</f>
        <v>43.266666666666673</v>
      </c>
      <c r="F402" s="16">
        <f>E402</f>
        <v>43.266666666666673</v>
      </c>
    </row>
    <row r="403" spans="1:6" ht="15.75" thickBot="1">
      <c r="A403" s="13" t="s">
        <v>12</v>
      </c>
      <c r="B403" s="15">
        <f>B402*B401</f>
        <v>205</v>
      </c>
      <c r="C403" s="15">
        <f>C402*B401</f>
        <v>225</v>
      </c>
      <c r="D403" s="15">
        <f>D402*B401</f>
        <v>219</v>
      </c>
      <c r="E403" s="15">
        <f>E402*B401</f>
        <v>216.33333333333337</v>
      </c>
      <c r="F403" s="16">
        <f>E403</f>
        <v>216.33333333333337</v>
      </c>
    </row>
    <row r="404" spans="1:6">
      <c r="A404" s="4" t="s">
        <v>5</v>
      </c>
      <c r="B404" s="38" t="s">
        <v>27</v>
      </c>
      <c r="C404" s="39"/>
      <c r="D404" s="39"/>
      <c r="E404" s="5" t="s">
        <v>7</v>
      </c>
      <c r="F404" s="6" t="s">
        <v>7</v>
      </c>
    </row>
    <row r="405" spans="1:6">
      <c r="A405" s="7" t="s">
        <v>8</v>
      </c>
      <c r="B405" s="40" t="s">
        <v>28</v>
      </c>
      <c r="C405" s="41"/>
      <c r="D405" s="42"/>
      <c r="E405" s="8"/>
      <c r="F405" s="9"/>
    </row>
    <row r="406" spans="1:6">
      <c r="A406" s="10" t="s">
        <v>10</v>
      </c>
      <c r="B406" s="40">
        <v>5</v>
      </c>
      <c r="C406" s="41"/>
      <c r="D406" s="41"/>
      <c r="E406" s="11" t="s">
        <v>7</v>
      </c>
      <c r="F406" s="12" t="s">
        <v>7</v>
      </c>
    </row>
    <row r="407" spans="1:6">
      <c r="A407" s="13" t="s">
        <v>11</v>
      </c>
      <c r="B407" s="14">
        <v>52.6</v>
      </c>
      <c r="C407" s="14">
        <v>58</v>
      </c>
      <c r="D407" s="14">
        <v>60</v>
      </c>
      <c r="E407" s="15">
        <f>(B407+C407+D407)/3</f>
        <v>56.866666666666667</v>
      </c>
      <c r="F407" s="16">
        <f>E407</f>
        <v>56.866666666666667</v>
      </c>
    </row>
    <row r="408" spans="1:6" ht="15.75" thickBot="1">
      <c r="A408" s="13" t="s">
        <v>12</v>
      </c>
      <c r="B408" s="15">
        <f>B407*B406</f>
        <v>263</v>
      </c>
      <c r="C408" s="15">
        <f>C407*B406</f>
        <v>290</v>
      </c>
      <c r="D408" s="15">
        <f>D407*B406</f>
        <v>300</v>
      </c>
      <c r="E408" s="15">
        <f>E407*B406</f>
        <v>284.33333333333331</v>
      </c>
      <c r="F408" s="16">
        <f>E408</f>
        <v>284.33333333333331</v>
      </c>
    </row>
    <row r="409" spans="1:6">
      <c r="A409" s="4" t="s">
        <v>5</v>
      </c>
      <c r="B409" s="38" t="s">
        <v>29</v>
      </c>
      <c r="C409" s="39"/>
      <c r="D409" s="39"/>
      <c r="E409" s="5" t="s">
        <v>7</v>
      </c>
      <c r="F409" s="6" t="s">
        <v>7</v>
      </c>
    </row>
    <row r="410" spans="1:6">
      <c r="A410" s="7" t="s">
        <v>8</v>
      </c>
      <c r="B410" s="40" t="s">
        <v>30</v>
      </c>
      <c r="C410" s="41"/>
      <c r="D410" s="42"/>
      <c r="E410" s="8"/>
      <c r="F410" s="9"/>
    </row>
    <row r="411" spans="1:6">
      <c r="A411" s="10" t="s">
        <v>10</v>
      </c>
      <c r="B411" s="40">
        <v>5</v>
      </c>
      <c r="C411" s="41"/>
      <c r="D411" s="41"/>
      <c r="E411" s="11" t="s">
        <v>7</v>
      </c>
      <c r="F411" s="12" t="s">
        <v>7</v>
      </c>
    </row>
    <row r="412" spans="1:6">
      <c r="A412" s="13" t="s">
        <v>11</v>
      </c>
      <c r="B412" s="14">
        <v>34</v>
      </c>
      <c r="C412" s="14">
        <v>39.200000000000003</v>
      </c>
      <c r="D412" s="14">
        <v>41</v>
      </c>
      <c r="E412" s="15">
        <f>(B412+C412+D412)/3</f>
        <v>38.06666666666667</v>
      </c>
      <c r="F412" s="16">
        <f>E412</f>
        <v>38.06666666666667</v>
      </c>
    </row>
    <row r="413" spans="1:6" ht="15.75" thickBot="1">
      <c r="A413" s="13" t="s">
        <v>12</v>
      </c>
      <c r="B413" s="15">
        <f>B411*B412</f>
        <v>170</v>
      </c>
      <c r="C413" s="15">
        <f>B411*C412</f>
        <v>196</v>
      </c>
      <c r="D413" s="15">
        <f>D412*B411</f>
        <v>205</v>
      </c>
      <c r="E413" s="15">
        <f>E412*B411</f>
        <v>190.33333333333334</v>
      </c>
      <c r="F413" s="16">
        <f>E413</f>
        <v>190.33333333333334</v>
      </c>
    </row>
    <row r="414" spans="1:6">
      <c r="A414" s="4" t="s">
        <v>5</v>
      </c>
      <c r="B414" s="38" t="s">
        <v>35</v>
      </c>
      <c r="C414" s="39"/>
      <c r="D414" s="39"/>
      <c r="E414" s="5" t="s">
        <v>7</v>
      </c>
      <c r="F414" s="6" t="s">
        <v>7</v>
      </c>
    </row>
    <row r="415" spans="1:6">
      <c r="A415" s="7" t="s">
        <v>8</v>
      </c>
      <c r="B415" s="40" t="s">
        <v>36</v>
      </c>
      <c r="C415" s="41"/>
      <c r="D415" s="42"/>
      <c r="E415" s="8"/>
      <c r="F415" s="9"/>
    </row>
    <row r="416" spans="1:6">
      <c r="A416" s="10" t="s">
        <v>10</v>
      </c>
      <c r="B416" s="40">
        <v>10</v>
      </c>
      <c r="C416" s="41"/>
      <c r="D416" s="41"/>
      <c r="E416" s="11" t="s">
        <v>7</v>
      </c>
      <c r="F416" s="12" t="s">
        <v>7</v>
      </c>
    </row>
    <row r="417" spans="1:6">
      <c r="A417" s="13" t="s">
        <v>11</v>
      </c>
      <c r="B417" s="14">
        <v>35</v>
      </c>
      <c r="C417" s="14">
        <v>32.6</v>
      </c>
      <c r="D417" s="14">
        <v>29</v>
      </c>
      <c r="E417" s="15">
        <f>(B417+C417+D417)/3</f>
        <v>32.199999999999996</v>
      </c>
      <c r="F417" s="16">
        <f>E417</f>
        <v>32.199999999999996</v>
      </c>
    </row>
    <row r="418" spans="1:6" ht="15.75" thickBot="1">
      <c r="A418" s="13" t="s">
        <v>12</v>
      </c>
      <c r="B418" s="15">
        <f>B417*B416</f>
        <v>350</v>
      </c>
      <c r="C418" s="15">
        <f>C417*B416</f>
        <v>326</v>
      </c>
      <c r="D418" s="15">
        <f>D417*B416</f>
        <v>290</v>
      </c>
      <c r="E418" s="15">
        <f>E417*B416</f>
        <v>321.99999999999994</v>
      </c>
      <c r="F418" s="16">
        <f>E418</f>
        <v>321.99999999999994</v>
      </c>
    </row>
    <row r="419" spans="1:6">
      <c r="A419" s="4" t="s">
        <v>5</v>
      </c>
      <c r="B419" s="38" t="s">
        <v>37</v>
      </c>
      <c r="C419" s="39"/>
      <c r="D419" s="39"/>
      <c r="E419" s="5" t="s">
        <v>7</v>
      </c>
      <c r="F419" s="6" t="s">
        <v>7</v>
      </c>
    </row>
    <row r="420" spans="1:6">
      <c r="A420" s="7" t="s">
        <v>8</v>
      </c>
      <c r="B420" s="40" t="s">
        <v>38</v>
      </c>
      <c r="C420" s="41"/>
      <c r="D420" s="42"/>
      <c r="E420" s="8"/>
      <c r="F420" s="9"/>
    </row>
    <row r="421" spans="1:6">
      <c r="A421" s="10" t="s">
        <v>10</v>
      </c>
      <c r="B421" s="40">
        <v>1</v>
      </c>
      <c r="C421" s="41"/>
      <c r="D421" s="41"/>
      <c r="E421" s="11" t="s">
        <v>7</v>
      </c>
      <c r="F421" s="12" t="s">
        <v>7</v>
      </c>
    </row>
    <row r="422" spans="1:6">
      <c r="A422" s="13" t="s">
        <v>11</v>
      </c>
      <c r="B422" s="14">
        <v>190</v>
      </c>
      <c r="C422" s="14">
        <v>193.1</v>
      </c>
      <c r="D422" s="14">
        <v>201</v>
      </c>
      <c r="E422" s="15">
        <f>(B422+C422+D422)/3</f>
        <v>194.70000000000002</v>
      </c>
      <c r="F422" s="16">
        <f>E422</f>
        <v>194.70000000000002</v>
      </c>
    </row>
    <row r="423" spans="1:6" ht="15.75" thickBot="1">
      <c r="A423" s="13" t="s">
        <v>12</v>
      </c>
      <c r="B423" s="15">
        <f>B421*B422</f>
        <v>190</v>
      </c>
      <c r="C423" s="15">
        <f>B421*C422</f>
        <v>193.1</v>
      </c>
      <c r="D423" s="15">
        <f>D422*B421</f>
        <v>201</v>
      </c>
      <c r="E423" s="15">
        <f>E422*B421</f>
        <v>194.70000000000002</v>
      </c>
      <c r="F423" s="16">
        <f>E423</f>
        <v>194.70000000000002</v>
      </c>
    </row>
    <row r="424" spans="1:6">
      <c r="A424" s="4" t="s">
        <v>5</v>
      </c>
      <c r="B424" s="38" t="s">
        <v>39</v>
      </c>
      <c r="C424" s="39"/>
      <c r="D424" s="39"/>
      <c r="E424" s="5" t="s">
        <v>7</v>
      </c>
      <c r="F424" s="6" t="s">
        <v>7</v>
      </c>
    </row>
    <row r="425" spans="1:6">
      <c r="A425" s="7" t="s">
        <v>8</v>
      </c>
      <c r="B425" s="40" t="s">
        <v>40</v>
      </c>
      <c r="C425" s="41"/>
      <c r="D425" s="42"/>
      <c r="E425" s="8"/>
      <c r="F425" s="9"/>
    </row>
    <row r="426" spans="1:6">
      <c r="A426" s="10" t="s">
        <v>10</v>
      </c>
      <c r="B426" s="40">
        <v>12</v>
      </c>
      <c r="C426" s="41"/>
      <c r="D426" s="41"/>
      <c r="E426" s="11" t="s">
        <v>7</v>
      </c>
      <c r="F426" s="12" t="s">
        <v>7</v>
      </c>
    </row>
    <row r="427" spans="1:6">
      <c r="A427" s="13" t="s">
        <v>11</v>
      </c>
      <c r="B427" s="14">
        <v>13</v>
      </c>
      <c r="C427" s="14">
        <v>15</v>
      </c>
      <c r="D427" s="14">
        <v>16</v>
      </c>
      <c r="E427" s="15">
        <f>(B427+C427+D427)/3</f>
        <v>14.666666666666666</v>
      </c>
      <c r="F427" s="16">
        <f>E427</f>
        <v>14.666666666666666</v>
      </c>
    </row>
    <row r="428" spans="1:6">
      <c r="A428" s="13" t="s">
        <v>12</v>
      </c>
      <c r="B428" s="15">
        <f>B427*B426</f>
        <v>156</v>
      </c>
      <c r="C428" s="15">
        <f>C427*B426</f>
        <v>180</v>
      </c>
      <c r="D428" s="15">
        <f>D427*B426</f>
        <v>192</v>
      </c>
      <c r="E428" s="15">
        <f>E427*B426</f>
        <v>176</v>
      </c>
      <c r="F428" s="16">
        <f>E428</f>
        <v>176</v>
      </c>
    </row>
    <row r="429" spans="1:6">
      <c r="A429" s="17" t="s">
        <v>41</v>
      </c>
      <c r="B429" s="15">
        <f>B428+B423+B418+B413+B408+B403+B398+B393+B388+B383</f>
        <v>1724.5</v>
      </c>
      <c r="C429" s="15">
        <f>C428+C423+C418+C413+C408+C403+C398+C393+C388+C383</f>
        <v>1893.1</v>
      </c>
      <c r="D429" s="15">
        <f>D428+D423+D418+D413+D408+D403+D398+D393+D388+D383</f>
        <v>1829</v>
      </c>
      <c r="E429" s="15">
        <f>E428+E423+E418+E413+E408+E403+E398+E393+E388+E383</f>
        <v>1815.5333333333335</v>
      </c>
      <c r="F429" s="15">
        <f>F428+F423+F418+F413+F408+F403+F398+F393+F388+F383</f>
        <v>1815.5333333333335</v>
      </c>
    </row>
    <row r="430" spans="1:6">
      <c r="A430" s="18"/>
      <c r="B430" s="19"/>
      <c r="C430" s="19"/>
      <c r="D430" s="19"/>
      <c r="E430" s="19"/>
      <c r="F430" s="19"/>
    </row>
    <row r="431" spans="1:6">
      <c r="A431" t="s">
        <v>68</v>
      </c>
    </row>
    <row r="432" spans="1:6" ht="15.75" thickBot="1"/>
    <row r="433" spans="1:6" ht="15.75" thickBot="1">
      <c r="A433" s="20" t="s">
        <v>43</v>
      </c>
      <c r="B433" s="43" t="s">
        <v>44</v>
      </c>
      <c r="C433" s="44"/>
      <c r="D433" s="45" t="s">
        <v>45</v>
      </c>
      <c r="E433" s="46"/>
      <c r="F433" s="20" t="s">
        <v>46</v>
      </c>
    </row>
    <row r="434" spans="1:6">
      <c r="A434" s="24">
        <v>1</v>
      </c>
      <c r="B434" s="47" t="s">
        <v>47</v>
      </c>
      <c r="C434" s="48"/>
      <c r="D434" s="49" t="s">
        <v>48</v>
      </c>
      <c r="E434" s="50"/>
      <c r="F434" s="24" t="s">
        <v>49</v>
      </c>
    </row>
    <row r="435" spans="1:6" ht="15.75" thickBot="1">
      <c r="A435" s="25"/>
      <c r="B435" s="36"/>
      <c r="C435" s="37"/>
      <c r="D435" s="51"/>
      <c r="E435" s="52"/>
      <c r="F435" s="25"/>
    </row>
    <row r="436" spans="1:6">
      <c r="A436" s="24">
        <v>2</v>
      </c>
      <c r="B436" s="26" t="s">
        <v>50</v>
      </c>
      <c r="C436" s="27"/>
      <c r="D436" s="26" t="s">
        <v>51</v>
      </c>
      <c r="E436" s="27"/>
      <c r="F436" s="24" t="s">
        <v>52</v>
      </c>
    </row>
    <row r="437" spans="1:6" ht="15.75" thickBot="1">
      <c r="A437" s="25"/>
      <c r="B437" s="28"/>
      <c r="C437" s="29"/>
      <c r="D437" s="28"/>
      <c r="E437" s="29"/>
      <c r="F437" s="25"/>
    </row>
    <row r="438" spans="1:6">
      <c r="A438" s="24">
        <v>3</v>
      </c>
      <c r="B438" s="30" t="s">
        <v>53</v>
      </c>
      <c r="C438" s="31"/>
      <c r="D438" s="34" t="s">
        <v>54</v>
      </c>
      <c r="E438" s="35"/>
      <c r="F438" s="24" t="s">
        <v>55</v>
      </c>
    </row>
    <row r="439" spans="1:6" ht="15.75" thickBot="1">
      <c r="A439" s="25"/>
      <c r="B439" s="32"/>
      <c r="C439" s="33"/>
      <c r="D439" s="36"/>
      <c r="E439" s="37"/>
      <c r="F439" s="25"/>
    </row>
    <row r="441" spans="1:6">
      <c r="A441" t="s">
        <v>56</v>
      </c>
    </row>
    <row r="442" spans="1:6">
      <c r="A442" s="21"/>
      <c r="B442" s="21"/>
      <c r="C442" s="21"/>
      <c r="D442" s="21"/>
    </row>
    <row r="443" spans="1:6">
      <c r="A443" s="22" t="s">
        <v>57</v>
      </c>
    </row>
    <row r="444" spans="1:6">
      <c r="A444" t="s">
        <v>58</v>
      </c>
    </row>
    <row r="446" spans="1:6">
      <c r="A446" t="s">
        <v>59</v>
      </c>
    </row>
    <row r="448" spans="1:6">
      <c r="A448" t="s">
        <v>60</v>
      </c>
    </row>
    <row r="450" spans="1:6">
      <c r="A450" s="23" t="s">
        <v>61</v>
      </c>
    </row>
    <row r="454" spans="1:6" ht="42.6" customHeight="1">
      <c r="A454" s="53" t="s">
        <v>69</v>
      </c>
      <c r="B454" s="53"/>
      <c r="C454" s="53"/>
      <c r="D454" s="53"/>
      <c r="E454" s="53"/>
      <c r="F454" s="53"/>
    </row>
    <row r="455" spans="1:6">
      <c r="A455" s="54"/>
      <c r="B455" s="54"/>
      <c r="C455" s="54"/>
      <c r="D455" s="54"/>
      <c r="E455" s="54"/>
      <c r="F455" s="54"/>
    </row>
    <row r="456" spans="1:6" ht="15.75" thickBot="1">
      <c r="D456" t="s">
        <v>0</v>
      </c>
    </row>
    <row r="457" spans="1:6" ht="15.75" thickBot="1">
      <c r="A457" s="24" t="s">
        <v>1</v>
      </c>
      <c r="B457" s="45" t="s">
        <v>2</v>
      </c>
      <c r="C457" s="55"/>
      <c r="D457" s="55"/>
      <c r="E457" s="24" t="s">
        <v>3</v>
      </c>
      <c r="F457" s="24" t="s">
        <v>4</v>
      </c>
    </row>
    <row r="458" spans="1:6" ht="15.75" thickBot="1">
      <c r="A458" s="25"/>
      <c r="B458" s="1">
        <v>1</v>
      </c>
      <c r="C458" s="2">
        <v>2</v>
      </c>
      <c r="D458" s="3">
        <v>3</v>
      </c>
      <c r="E458" s="25"/>
      <c r="F458" s="25"/>
    </row>
    <row r="459" spans="1:6">
      <c r="A459" s="4" t="s">
        <v>5</v>
      </c>
      <c r="B459" s="38" t="s">
        <v>6</v>
      </c>
      <c r="C459" s="39"/>
      <c r="D459" s="39"/>
      <c r="E459" s="5" t="s">
        <v>7</v>
      </c>
      <c r="F459" s="6" t="s">
        <v>7</v>
      </c>
    </row>
    <row r="460" spans="1:6">
      <c r="A460" s="7" t="s">
        <v>8</v>
      </c>
      <c r="B460" s="40" t="s">
        <v>9</v>
      </c>
      <c r="C460" s="41"/>
      <c r="D460" s="42"/>
      <c r="E460" s="8"/>
      <c r="F460" s="9"/>
    </row>
    <row r="461" spans="1:6">
      <c r="A461" s="10" t="s">
        <v>10</v>
      </c>
      <c r="B461" s="40">
        <v>70</v>
      </c>
      <c r="C461" s="41"/>
      <c r="D461" s="41"/>
      <c r="E461" s="11" t="s">
        <v>7</v>
      </c>
      <c r="F461" s="12" t="s">
        <v>7</v>
      </c>
    </row>
    <row r="462" spans="1:6">
      <c r="A462" s="13" t="s">
        <v>11</v>
      </c>
      <c r="B462" s="14">
        <v>9</v>
      </c>
      <c r="C462" s="14">
        <v>7.6</v>
      </c>
      <c r="D462" s="14">
        <v>11</v>
      </c>
      <c r="E462" s="15">
        <f>(B462+C462+D462)/3</f>
        <v>9.2000000000000011</v>
      </c>
      <c r="F462" s="16">
        <f>E462</f>
        <v>9.2000000000000011</v>
      </c>
    </row>
    <row r="463" spans="1:6" ht="15.75" thickBot="1">
      <c r="A463" s="13" t="s">
        <v>12</v>
      </c>
      <c r="B463" s="15">
        <f>B461*B462</f>
        <v>630</v>
      </c>
      <c r="C463" s="15">
        <f>B461*C462</f>
        <v>532</v>
      </c>
      <c r="D463" s="15">
        <f>D462*B461</f>
        <v>770</v>
      </c>
      <c r="E463" s="15">
        <f>E462*B461</f>
        <v>644.00000000000011</v>
      </c>
      <c r="F463" s="16">
        <f>E463</f>
        <v>644.00000000000011</v>
      </c>
    </row>
    <row r="464" spans="1:6">
      <c r="A464" s="4" t="s">
        <v>5</v>
      </c>
      <c r="B464" s="38" t="s">
        <v>13</v>
      </c>
      <c r="C464" s="39"/>
      <c r="D464" s="39"/>
      <c r="E464" s="5" t="s">
        <v>7</v>
      </c>
      <c r="F464" s="6" t="s">
        <v>7</v>
      </c>
    </row>
    <row r="465" spans="1:6">
      <c r="A465" s="7" t="s">
        <v>8</v>
      </c>
      <c r="B465" s="40" t="s">
        <v>14</v>
      </c>
      <c r="C465" s="41"/>
      <c r="D465" s="42"/>
      <c r="E465" s="8"/>
      <c r="F465" s="9"/>
    </row>
    <row r="466" spans="1:6">
      <c r="A466" s="10" t="s">
        <v>10</v>
      </c>
      <c r="B466" s="40">
        <v>50</v>
      </c>
      <c r="C466" s="41"/>
      <c r="D466" s="41"/>
      <c r="E466" s="11" t="s">
        <v>7</v>
      </c>
      <c r="F466" s="12" t="s">
        <v>7</v>
      </c>
    </row>
    <row r="467" spans="1:6">
      <c r="A467" s="13" t="s">
        <v>11</v>
      </c>
      <c r="B467" s="14">
        <v>7.1</v>
      </c>
      <c r="C467" s="14">
        <v>9</v>
      </c>
      <c r="D467" s="14">
        <v>12</v>
      </c>
      <c r="E467" s="15">
        <f>(B467+C467+D467)/3</f>
        <v>9.3666666666666671</v>
      </c>
      <c r="F467" s="16">
        <f>E467</f>
        <v>9.3666666666666671</v>
      </c>
    </row>
    <row r="468" spans="1:6" ht="15.75" thickBot="1">
      <c r="A468" s="13" t="s">
        <v>12</v>
      </c>
      <c r="B468" s="15">
        <f>B466*B467</f>
        <v>355</v>
      </c>
      <c r="C468" s="15">
        <f>B466*C467</f>
        <v>450</v>
      </c>
      <c r="D468" s="15">
        <f>D467*B466</f>
        <v>600</v>
      </c>
      <c r="E468" s="15">
        <f>E467*B466</f>
        <v>468.33333333333337</v>
      </c>
      <c r="F468" s="16">
        <f>E468</f>
        <v>468.33333333333337</v>
      </c>
    </row>
    <row r="469" spans="1:6">
      <c r="A469" s="4" t="s">
        <v>5</v>
      </c>
      <c r="B469" s="38" t="s">
        <v>15</v>
      </c>
      <c r="C469" s="39"/>
      <c r="D469" s="39"/>
      <c r="E469" s="5" t="s">
        <v>7</v>
      </c>
      <c r="F469" s="6" t="s">
        <v>7</v>
      </c>
    </row>
    <row r="470" spans="1:6">
      <c r="A470" s="7" t="s">
        <v>8</v>
      </c>
      <c r="B470" s="40" t="s">
        <v>16</v>
      </c>
      <c r="C470" s="41"/>
      <c r="D470" s="42"/>
      <c r="E470" s="8"/>
      <c r="F470" s="9"/>
    </row>
    <row r="471" spans="1:6">
      <c r="A471" s="10" t="s">
        <v>10</v>
      </c>
      <c r="B471" s="40">
        <v>50</v>
      </c>
      <c r="C471" s="41"/>
      <c r="D471" s="41"/>
      <c r="E471" s="11" t="s">
        <v>7</v>
      </c>
      <c r="F471" s="12" t="s">
        <v>7</v>
      </c>
    </row>
    <row r="472" spans="1:6">
      <c r="A472" s="13" t="s">
        <v>11</v>
      </c>
      <c r="B472" s="14">
        <v>16</v>
      </c>
      <c r="C472" s="14">
        <v>20</v>
      </c>
      <c r="D472" s="14">
        <v>13.2</v>
      </c>
      <c r="E472" s="15">
        <f>(B472+C472+D472)/3</f>
        <v>16.400000000000002</v>
      </c>
      <c r="F472" s="16">
        <f>E472</f>
        <v>16.400000000000002</v>
      </c>
    </row>
    <row r="473" spans="1:6" ht="15.75" thickBot="1">
      <c r="A473" s="13" t="s">
        <v>12</v>
      </c>
      <c r="B473" s="15">
        <f>B472*B471</f>
        <v>800</v>
      </c>
      <c r="C473" s="15">
        <f>C472*B471</f>
        <v>1000</v>
      </c>
      <c r="D473" s="15">
        <f>D472*B471</f>
        <v>660</v>
      </c>
      <c r="E473" s="15">
        <f>E472*B471</f>
        <v>820.00000000000011</v>
      </c>
      <c r="F473" s="16">
        <f>E473</f>
        <v>820.00000000000011</v>
      </c>
    </row>
    <row r="474" spans="1:6">
      <c r="A474" s="4" t="s">
        <v>5</v>
      </c>
      <c r="B474" s="38" t="s">
        <v>17</v>
      </c>
      <c r="C474" s="39"/>
      <c r="D474" s="39"/>
      <c r="E474" s="5" t="s">
        <v>7</v>
      </c>
      <c r="F474" s="6" t="s">
        <v>7</v>
      </c>
    </row>
    <row r="475" spans="1:6">
      <c r="A475" s="7" t="s">
        <v>8</v>
      </c>
      <c r="B475" s="40" t="s">
        <v>18</v>
      </c>
      <c r="C475" s="41"/>
      <c r="D475" s="42"/>
      <c r="E475" s="8"/>
      <c r="F475" s="9"/>
    </row>
    <row r="476" spans="1:6">
      <c r="A476" s="10" t="s">
        <v>10</v>
      </c>
      <c r="B476" s="40">
        <v>20</v>
      </c>
      <c r="C476" s="41"/>
      <c r="D476" s="41"/>
      <c r="E476" s="11" t="s">
        <v>7</v>
      </c>
      <c r="F476" s="12" t="s">
        <v>7</v>
      </c>
    </row>
    <row r="477" spans="1:6">
      <c r="A477" s="13" t="s">
        <v>11</v>
      </c>
      <c r="B477" s="14">
        <v>73</v>
      </c>
      <c r="C477" s="14">
        <v>70</v>
      </c>
      <c r="D477" s="14">
        <v>83</v>
      </c>
      <c r="E477" s="15">
        <f>(B477+C477+D477)/3</f>
        <v>75.333333333333329</v>
      </c>
      <c r="F477" s="16">
        <f>E477</f>
        <v>75.333333333333329</v>
      </c>
    </row>
    <row r="478" spans="1:6" ht="15.75" thickBot="1">
      <c r="A478" s="13" t="s">
        <v>12</v>
      </c>
      <c r="B478" s="15">
        <f>B477*B476</f>
        <v>1460</v>
      </c>
      <c r="C478" s="15">
        <f>C477*B476</f>
        <v>1400</v>
      </c>
      <c r="D478" s="15">
        <f>D477*B476</f>
        <v>1660</v>
      </c>
      <c r="E478" s="15">
        <f>E477*B476</f>
        <v>1506.6666666666665</v>
      </c>
      <c r="F478" s="16">
        <f>E478</f>
        <v>1506.6666666666665</v>
      </c>
    </row>
    <row r="479" spans="1:6">
      <c r="A479" s="4" t="s">
        <v>5</v>
      </c>
      <c r="B479" s="38" t="s">
        <v>19</v>
      </c>
      <c r="C479" s="39"/>
      <c r="D479" s="39"/>
      <c r="E479" s="5" t="s">
        <v>7</v>
      </c>
      <c r="F479" s="6" t="s">
        <v>7</v>
      </c>
    </row>
    <row r="480" spans="1:6">
      <c r="A480" s="7" t="s">
        <v>8</v>
      </c>
      <c r="B480" s="40" t="s">
        <v>20</v>
      </c>
      <c r="C480" s="41"/>
      <c r="D480" s="42"/>
      <c r="E480" s="8"/>
      <c r="F480" s="9"/>
    </row>
    <row r="481" spans="1:6">
      <c r="A481" s="10" t="s">
        <v>10</v>
      </c>
      <c r="B481" s="40">
        <v>50</v>
      </c>
      <c r="C481" s="41"/>
      <c r="D481" s="41"/>
      <c r="E481" s="11" t="s">
        <v>7</v>
      </c>
      <c r="F481" s="12" t="s">
        <v>7</v>
      </c>
    </row>
    <row r="482" spans="1:6">
      <c r="A482" s="13" t="s">
        <v>11</v>
      </c>
      <c r="B482" s="14">
        <v>35</v>
      </c>
      <c r="C482" s="14">
        <v>35</v>
      </c>
      <c r="D482" s="14">
        <v>30.5</v>
      </c>
      <c r="E482" s="15">
        <f>(B482+C482+D482)/3</f>
        <v>33.5</v>
      </c>
      <c r="F482" s="16">
        <f>E482</f>
        <v>33.5</v>
      </c>
    </row>
    <row r="483" spans="1:6" ht="15.75" thickBot="1">
      <c r="A483" s="13" t="s">
        <v>12</v>
      </c>
      <c r="B483" s="15">
        <f>B481*B482</f>
        <v>1750</v>
      </c>
      <c r="C483" s="15">
        <f>B481*C482</f>
        <v>1750</v>
      </c>
      <c r="D483" s="15">
        <f>D482*B481</f>
        <v>1525</v>
      </c>
      <c r="E483" s="15">
        <f>E482*B481</f>
        <v>1675</v>
      </c>
      <c r="F483" s="16">
        <f>E483</f>
        <v>1675</v>
      </c>
    </row>
    <row r="484" spans="1:6">
      <c r="A484" s="4" t="s">
        <v>5</v>
      </c>
      <c r="B484" s="38" t="s">
        <v>21</v>
      </c>
      <c r="C484" s="39"/>
      <c r="D484" s="39"/>
      <c r="E484" s="5" t="s">
        <v>7</v>
      </c>
      <c r="F484" s="6" t="s">
        <v>7</v>
      </c>
    </row>
    <row r="485" spans="1:6">
      <c r="A485" s="7" t="s">
        <v>8</v>
      </c>
      <c r="B485" s="40" t="s">
        <v>22</v>
      </c>
      <c r="C485" s="41"/>
      <c r="D485" s="42"/>
      <c r="E485" s="8"/>
      <c r="F485" s="9"/>
    </row>
    <row r="486" spans="1:6">
      <c r="A486" s="10" t="s">
        <v>10</v>
      </c>
      <c r="B486" s="40">
        <v>50</v>
      </c>
      <c r="C486" s="41"/>
      <c r="D486" s="41"/>
      <c r="E486" s="11" t="s">
        <v>7</v>
      </c>
      <c r="F486" s="12" t="s">
        <v>7</v>
      </c>
    </row>
    <row r="487" spans="1:6">
      <c r="A487" s="13" t="s">
        <v>11</v>
      </c>
      <c r="B487" s="14">
        <v>53</v>
      </c>
      <c r="C487" s="14">
        <v>50</v>
      </c>
      <c r="D487" s="14">
        <v>50.5</v>
      </c>
      <c r="E487" s="15">
        <f>(B487+C487+D487)/3</f>
        <v>51.166666666666664</v>
      </c>
      <c r="F487" s="16">
        <f>E487</f>
        <v>51.166666666666664</v>
      </c>
    </row>
    <row r="488" spans="1:6" ht="15.75" thickBot="1">
      <c r="A488" s="13" t="s">
        <v>12</v>
      </c>
      <c r="B488" s="15">
        <f>B486*B487</f>
        <v>2650</v>
      </c>
      <c r="C488" s="15">
        <f>B486*C487</f>
        <v>2500</v>
      </c>
      <c r="D488" s="15">
        <f>D487*B486</f>
        <v>2525</v>
      </c>
      <c r="E488" s="15">
        <f>E487*B486</f>
        <v>2558.333333333333</v>
      </c>
      <c r="F488" s="16">
        <f>E488</f>
        <v>2558.333333333333</v>
      </c>
    </row>
    <row r="489" spans="1:6">
      <c r="A489" s="4" t="s">
        <v>5</v>
      </c>
      <c r="B489" s="38" t="s">
        <v>23</v>
      </c>
      <c r="C489" s="39"/>
      <c r="D489" s="39"/>
      <c r="E489" s="5" t="s">
        <v>7</v>
      </c>
      <c r="F489" s="6" t="s">
        <v>7</v>
      </c>
    </row>
    <row r="490" spans="1:6">
      <c r="A490" s="7" t="s">
        <v>8</v>
      </c>
      <c r="B490" s="40" t="s">
        <v>24</v>
      </c>
      <c r="C490" s="41"/>
      <c r="D490" s="42"/>
      <c r="E490" s="8"/>
      <c r="F490" s="9"/>
    </row>
    <row r="491" spans="1:6">
      <c r="A491" s="10" t="s">
        <v>10</v>
      </c>
      <c r="B491" s="40">
        <v>58</v>
      </c>
      <c r="C491" s="41"/>
      <c r="D491" s="41"/>
      <c r="E491" s="11" t="s">
        <v>7</v>
      </c>
      <c r="F491" s="12" t="s">
        <v>7</v>
      </c>
    </row>
    <row r="492" spans="1:6">
      <c r="A492" s="13" t="s">
        <v>11</v>
      </c>
      <c r="B492" s="14">
        <v>30</v>
      </c>
      <c r="C492" s="14">
        <v>40</v>
      </c>
      <c r="D492" s="14">
        <v>35</v>
      </c>
      <c r="E492" s="15">
        <f>(B492+C492+D492)/3</f>
        <v>35</v>
      </c>
      <c r="F492" s="16">
        <f>E492</f>
        <v>35</v>
      </c>
    </row>
    <row r="493" spans="1:6" ht="15.75" thickBot="1">
      <c r="A493" s="13" t="s">
        <v>12</v>
      </c>
      <c r="B493" s="15">
        <f>B492*B491</f>
        <v>1740</v>
      </c>
      <c r="C493" s="15">
        <f>C492*B491</f>
        <v>2320</v>
      </c>
      <c r="D493" s="15">
        <f>D492*B491</f>
        <v>2030</v>
      </c>
      <c r="E493" s="15">
        <f>E492*B491</f>
        <v>2030</v>
      </c>
      <c r="F493" s="16">
        <f>E493</f>
        <v>2030</v>
      </c>
    </row>
    <row r="494" spans="1:6">
      <c r="A494" s="4" t="s">
        <v>5</v>
      </c>
      <c r="B494" s="38" t="s">
        <v>25</v>
      </c>
      <c r="C494" s="39"/>
      <c r="D494" s="39"/>
      <c r="E494" s="5" t="s">
        <v>7</v>
      </c>
      <c r="F494" s="6" t="s">
        <v>7</v>
      </c>
    </row>
    <row r="495" spans="1:6">
      <c r="A495" s="7" t="s">
        <v>8</v>
      </c>
      <c r="B495" s="40" t="s">
        <v>26</v>
      </c>
      <c r="C495" s="41"/>
      <c r="D495" s="42"/>
      <c r="E495" s="8"/>
      <c r="F495" s="9"/>
    </row>
    <row r="496" spans="1:6">
      <c r="A496" s="10" t="s">
        <v>10</v>
      </c>
      <c r="B496" s="40">
        <v>60</v>
      </c>
      <c r="C496" s="41"/>
      <c r="D496" s="41"/>
      <c r="E496" s="11" t="s">
        <v>7</v>
      </c>
      <c r="F496" s="12" t="s">
        <v>7</v>
      </c>
    </row>
    <row r="497" spans="1:6">
      <c r="A497" s="13" t="s">
        <v>11</v>
      </c>
      <c r="B497" s="14">
        <v>41</v>
      </c>
      <c r="C497" s="14">
        <v>45</v>
      </c>
      <c r="D497" s="14">
        <v>43.8</v>
      </c>
      <c r="E497" s="15">
        <f>(B497+C497+D497)/3</f>
        <v>43.266666666666673</v>
      </c>
      <c r="F497" s="16">
        <f>E497</f>
        <v>43.266666666666673</v>
      </c>
    </row>
    <row r="498" spans="1:6" ht="15.75" thickBot="1">
      <c r="A498" s="13" t="s">
        <v>12</v>
      </c>
      <c r="B498" s="15">
        <f>B497*B496</f>
        <v>2460</v>
      </c>
      <c r="C498" s="15">
        <f>C497*B496</f>
        <v>2700</v>
      </c>
      <c r="D498" s="15">
        <f>D497*B496</f>
        <v>2628</v>
      </c>
      <c r="E498" s="15">
        <f>E497*B496</f>
        <v>2596.0000000000005</v>
      </c>
      <c r="F498" s="16">
        <f>E498</f>
        <v>2596.0000000000005</v>
      </c>
    </row>
    <row r="499" spans="1:6">
      <c r="A499" s="4" t="s">
        <v>5</v>
      </c>
      <c r="B499" s="38" t="s">
        <v>27</v>
      </c>
      <c r="C499" s="39"/>
      <c r="D499" s="39"/>
      <c r="E499" s="5" t="s">
        <v>7</v>
      </c>
      <c r="F499" s="6" t="s">
        <v>7</v>
      </c>
    </row>
    <row r="500" spans="1:6">
      <c r="A500" s="7" t="s">
        <v>8</v>
      </c>
      <c r="B500" s="40" t="s">
        <v>28</v>
      </c>
      <c r="C500" s="41"/>
      <c r="D500" s="42"/>
      <c r="E500" s="8"/>
      <c r="F500" s="9"/>
    </row>
    <row r="501" spans="1:6">
      <c r="A501" s="10" t="s">
        <v>10</v>
      </c>
      <c r="B501" s="40">
        <v>25</v>
      </c>
      <c r="C501" s="41"/>
      <c r="D501" s="41"/>
      <c r="E501" s="11" t="s">
        <v>7</v>
      </c>
      <c r="F501" s="12" t="s">
        <v>7</v>
      </c>
    </row>
    <row r="502" spans="1:6">
      <c r="A502" s="13" t="s">
        <v>11</v>
      </c>
      <c r="B502" s="14">
        <v>52.6</v>
      </c>
      <c r="C502" s="14">
        <v>58</v>
      </c>
      <c r="D502" s="14">
        <v>60</v>
      </c>
      <c r="E502" s="15">
        <f>(B502+C502+D502)/3</f>
        <v>56.866666666666667</v>
      </c>
      <c r="F502" s="16">
        <f>E502</f>
        <v>56.866666666666667</v>
      </c>
    </row>
    <row r="503" spans="1:6" ht="15.75" thickBot="1">
      <c r="A503" s="13" t="s">
        <v>12</v>
      </c>
      <c r="B503" s="15">
        <f>B502*B501</f>
        <v>1315</v>
      </c>
      <c r="C503" s="15">
        <f>C502*B501</f>
        <v>1450</v>
      </c>
      <c r="D503" s="15">
        <f>D502*B501</f>
        <v>1500</v>
      </c>
      <c r="E503" s="15">
        <f>E502*B501</f>
        <v>1421.6666666666667</v>
      </c>
      <c r="F503" s="16">
        <f>E503</f>
        <v>1421.6666666666667</v>
      </c>
    </row>
    <row r="504" spans="1:6">
      <c r="A504" s="4" t="s">
        <v>5</v>
      </c>
      <c r="B504" s="38" t="s">
        <v>29</v>
      </c>
      <c r="C504" s="39"/>
      <c r="D504" s="39"/>
      <c r="E504" s="5" t="s">
        <v>7</v>
      </c>
      <c r="F504" s="6" t="s">
        <v>7</v>
      </c>
    </row>
    <row r="505" spans="1:6">
      <c r="A505" s="7" t="s">
        <v>8</v>
      </c>
      <c r="B505" s="40" t="s">
        <v>30</v>
      </c>
      <c r="C505" s="41"/>
      <c r="D505" s="42"/>
      <c r="E505" s="8"/>
      <c r="F505" s="9"/>
    </row>
    <row r="506" spans="1:6">
      <c r="A506" s="10" t="s">
        <v>10</v>
      </c>
      <c r="B506" s="40">
        <v>20</v>
      </c>
      <c r="C506" s="41"/>
      <c r="D506" s="41"/>
      <c r="E506" s="11" t="s">
        <v>7</v>
      </c>
      <c r="F506" s="12" t="s">
        <v>7</v>
      </c>
    </row>
    <row r="507" spans="1:6">
      <c r="A507" s="13" t="s">
        <v>11</v>
      </c>
      <c r="B507" s="14">
        <v>34</v>
      </c>
      <c r="C507" s="14">
        <v>39.200000000000003</v>
      </c>
      <c r="D507" s="14">
        <v>41</v>
      </c>
      <c r="E507" s="15">
        <f>(B507+C507+D507)/3</f>
        <v>38.06666666666667</v>
      </c>
      <c r="F507" s="16">
        <f>E507</f>
        <v>38.06666666666667</v>
      </c>
    </row>
    <row r="508" spans="1:6" ht="15.75" thickBot="1">
      <c r="A508" s="13" t="s">
        <v>12</v>
      </c>
      <c r="B508" s="15">
        <f>B506*B507</f>
        <v>680</v>
      </c>
      <c r="C508" s="15">
        <f>B506*C507</f>
        <v>784</v>
      </c>
      <c r="D508" s="15">
        <f>D507*B506</f>
        <v>820</v>
      </c>
      <c r="E508" s="15">
        <f>E507*B506</f>
        <v>761.33333333333337</v>
      </c>
      <c r="F508" s="16">
        <f>E508</f>
        <v>761.33333333333337</v>
      </c>
    </row>
    <row r="509" spans="1:6">
      <c r="A509" s="4" t="s">
        <v>5</v>
      </c>
      <c r="B509" s="38" t="s">
        <v>35</v>
      </c>
      <c r="C509" s="39"/>
      <c r="D509" s="39"/>
      <c r="E509" s="5" t="s">
        <v>7</v>
      </c>
      <c r="F509" s="6" t="s">
        <v>7</v>
      </c>
    </row>
    <row r="510" spans="1:6">
      <c r="A510" s="7" t="s">
        <v>8</v>
      </c>
      <c r="B510" s="40" t="s">
        <v>36</v>
      </c>
      <c r="C510" s="41"/>
      <c r="D510" s="42"/>
      <c r="E510" s="8"/>
      <c r="F510" s="9"/>
    </row>
    <row r="511" spans="1:6">
      <c r="A511" s="10" t="s">
        <v>10</v>
      </c>
      <c r="B511" s="40">
        <v>25</v>
      </c>
      <c r="C511" s="41"/>
      <c r="D511" s="41"/>
      <c r="E511" s="11" t="s">
        <v>7</v>
      </c>
      <c r="F511" s="12" t="s">
        <v>7</v>
      </c>
    </row>
    <row r="512" spans="1:6">
      <c r="A512" s="13" t="s">
        <v>11</v>
      </c>
      <c r="B512" s="14">
        <v>35</v>
      </c>
      <c r="C512" s="14">
        <v>32.6</v>
      </c>
      <c r="D512" s="14">
        <v>29</v>
      </c>
      <c r="E512" s="15">
        <f>(B512+C512+D512)/3</f>
        <v>32.199999999999996</v>
      </c>
      <c r="F512" s="16">
        <f>E512</f>
        <v>32.199999999999996</v>
      </c>
    </row>
    <row r="513" spans="1:6" ht="15.75" thickBot="1">
      <c r="A513" s="13" t="s">
        <v>12</v>
      </c>
      <c r="B513" s="15">
        <f>B512*B511</f>
        <v>875</v>
      </c>
      <c r="C513" s="15">
        <f>C512*B511</f>
        <v>815</v>
      </c>
      <c r="D513" s="15">
        <f>D512*B511</f>
        <v>725</v>
      </c>
      <c r="E513" s="15">
        <f>E512*B511</f>
        <v>804.99999999999989</v>
      </c>
      <c r="F513" s="16">
        <f>E513</f>
        <v>804.99999999999989</v>
      </c>
    </row>
    <row r="514" spans="1:6">
      <c r="A514" s="4" t="s">
        <v>5</v>
      </c>
      <c r="B514" s="38" t="s">
        <v>37</v>
      </c>
      <c r="C514" s="39"/>
      <c r="D514" s="39"/>
      <c r="E514" s="5" t="s">
        <v>7</v>
      </c>
      <c r="F514" s="6" t="s">
        <v>7</v>
      </c>
    </row>
    <row r="515" spans="1:6">
      <c r="A515" s="7" t="s">
        <v>8</v>
      </c>
      <c r="B515" s="40" t="s">
        <v>38</v>
      </c>
      <c r="C515" s="41"/>
      <c r="D515" s="42"/>
      <c r="E515" s="8"/>
      <c r="F515" s="9"/>
    </row>
    <row r="516" spans="1:6">
      <c r="A516" s="10" t="s">
        <v>10</v>
      </c>
      <c r="B516" s="40">
        <v>3</v>
      </c>
      <c r="C516" s="41"/>
      <c r="D516" s="41"/>
      <c r="E516" s="11" t="s">
        <v>7</v>
      </c>
      <c r="F516" s="12" t="s">
        <v>7</v>
      </c>
    </row>
    <row r="517" spans="1:6">
      <c r="A517" s="13" t="s">
        <v>11</v>
      </c>
      <c r="B517" s="14">
        <v>190</v>
      </c>
      <c r="C517" s="14">
        <v>193.1</v>
      </c>
      <c r="D517" s="14">
        <v>201</v>
      </c>
      <c r="E517" s="15">
        <f>(B517+C517+D517)/3</f>
        <v>194.70000000000002</v>
      </c>
      <c r="F517" s="16">
        <f>E517</f>
        <v>194.70000000000002</v>
      </c>
    </row>
    <row r="518" spans="1:6" ht="15.75" thickBot="1">
      <c r="A518" s="13" t="s">
        <v>12</v>
      </c>
      <c r="B518" s="15">
        <f>B516*B517</f>
        <v>570</v>
      </c>
      <c r="C518" s="15">
        <f>B516*C517</f>
        <v>579.29999999999995</v>
      </c>
      <c r="D518" s="15">
        <f>D517*B516</f>
        <v>603</v>
      </c>
      <c r="E518" s="15">
        <f>E517*B516</f>
        <v>584.1</v>
      </c>
      <c r="F518" s="16">
        <f>E518</f>
        <v>584.1</v>
      </c>
    </row>
    <row r="519" spans="1:6">
      <c r="A519" s="4" t="s">
        <v>5</v>
      </c>
      <c r="B519" s="38" t="s">
        <v>70</v>
      </c>
      <c r="C519" s="39"/>
      <c r="D519" s="39"/>
      <c r="E519" s="5" t="s">
        <v>7</v>
      </c>
      <c r="F519" s="6" t="s">
        <v>7</v>
      </c>
    </row>
    <row r="520" spans="1:6">
      <c r="A520" s="7" t="s">
        <v>8</v>
      </c>
      <c r="B520" s="40" t="s">
        <v>71</v>
      </c>
      <c r="C520" s="41"/>
      <c r="D520" s="42"/>
      <c r="E520" s="8"/>
      <c r="F520" s="9"/>
    </row>
    <row r="521" spans="1:6">
      <c r="A521" s="10" t="s">
        <v>10</v>
      </c>
      <c r="B521" s="40">
        <v>20</v>
      </c>
      <c r="C521" s="41"/>
      <c r="D521" s="41"/>
      <c r="E521" s="11" t="s">
        <v>7</v>
      </c>
      <c r="F521" s="12" t="s">
        <v>7</v>
      </c>
    </row>
    <row r="522" spans="1:6">
      <c r="A522" s="13" t="s">
        <v>11</v>
      </c>
      <c r="B522" s="14">
        <v>85</v>
      </c>
      <c r="C522" s="14">
        <v>41</v>
      </c>
      <c r="D522" s="14">
        <v>71</v>
      </c>
      <c r="E522" s="15">
        <f>(B522+C522+D522)/3</f>
        <v>65.666666666666671</v>
      </c>
      <c r="F522" s="16">
        <f>E522</f>
        <v>65.666666666666671</v>
      </c>
    </row>
    <row r="523" spans="1:6" ht="15.75" thickBot="1">
      <c r="A523" s="13" t="s">
        <v>12</v>
      </c>
      <c r="B523" s="15">
        <f>B522*B521</f>
        <v>1700</v>
      </c>
      <c r="C523" s="15">
        <f>C522*B521</f>
        <v>820</v>
      </c>
      <c r="D523" s="15">
        <f>D522*B521</f>
        <v>1420</v>
      </c>
      <c r="E523" s="15">
        <f>E522*B521</f>
        <v>1313.3333333333335</v>
      </c>
      <c r="F523" s="16">
        <f>E523</f>
        <v>1313.3333333333335</v>
      </c>
    </row>
    <row r="524" spans="1:6">
      <c r="A524" s="4" t="s">
        <v>5</v>
      </c>
      <c r="B524" s="38" t="s">
        <v>39</v>
      </c>
      <c r="C524" s="39"/>
      <c r="D524" s="39"/>
      <c r="E524" s="5" t="s">
        <v>7</v>
      </c>
      <c r="F524" s="6" t="s">
        <v>7</v>
      </c>
    </row>
    <row r="525" spans="1:6">
      <c r="A525" s="7" t="s">
        <v>8</v>
      </c>
      <c r="B525" s="40" t="s">
        <v>40</v>
      </c>
      <c r="C525" s="41"/>
      <c r="D525" s="42"/>
      <c r="E525" s="8"/>
      <c r="F525" s="9"/>
    </row>
    <row r="526" spans="1:6">
      <c r="A526" s="10" t="s">
        <v>10</v>
      </c>
      <c r="B526" s="40">
        <v>25</v>
      </c>
      <c r="C526" s="41"/>
      <c r="D526" s="41"/>
      <c r="E526" s="11" t="s">
        <v>7</v>
      </c>
      <c r="F526" s="12" t="s">
        <v>7</v>
      </c>
    </row>
    <row r="527" spans="1:6">
      <c r="A527" s="13" t="s">
        <v>11</v>
      </c>
      <c r="B527" s="14">
        <v>13</v>
      </c>
      <c r="C527" s="14">
        <v>15</v>
      </c>
      <c r="D527" s="14">
        <v>16</v>
      </c>
      <c r="E527" s="15">
        <f>(B527+C527+D527)/3</f>
        <v>14.666666666666666</v>
      </c>
      <c r="F527" s="16">
        <f>E527</f>
        <v>14.666666666666666</v>
      </c>
    </row>
    <row r="528" spans="1:6">
      <c r="A528" s="13" t="s">
        <v>12</v>
      </c>
      <c r="B528" s="15">
        <f>B527*B526</f>
        <v>325</v>
      </c>
      <c r="C528" s="15">
        <f>C527*B526</f>
        <v>375</v>
      </c>
      <c r="D528" s="15">
        <f>D527*B526</f>
        <v>400</v>
      </c>
      <c r="E528" s="15">
        <f>E527*B526</f>
        <v>366.66666666666663</v>
      </c>
      <c r="F528" s="16">
        <f>E528</f>
        <v>366.66666666666663</v>
      </c>
    </row>
    <row r="529" spans="1:6">
      <c r="A529" s="17" t="s">
        <v>41</v>
      </c>
      <c r="B529" s="15">
        <f>B528+B523+B518+B513+B508+B503+B498+B493+B488+B483+B478+B473+B468+B463</f>
        <v>17310</v>
      </c>
      <c r="C529" s="15">
        <f>C528+C523+C518+C513+C508+C503+C498+C493+C488+C483+C478+C473+C468+C463</f>
        <v>17475.3</v>
      </c>
      <c r="D529" s="15">
        <f>D528+D523+D518+D513+D508+D503+D498+D493+D488+D483+D478+D473+D468+D463</f>
        <v>17866</v>
      </c>
      <c r="E529" s="15">
        <f>E528+E523+E518+E513+E508+E503+E498+E493+E488+E483+E478+E473+E468+E463</f>
        <v>17550.433333333334</v>
      </c>
      <c r="F529" s="15">
        <f>F528+F523+F518+F513+F508+F503+F498+F493+F488+F483+F478+F473+F468+F463</f>
        <v>17550.433333333334</v>
      </c>
    </row>
    <row r="530" spans="1:6">
      <c r="A530" s="18"/>
      <c r="B530" s="19"/>
      <c r="C530" s="19"/>
      <c r="D530" s="19"/>
      <c r="E530" s="19"/>
      <c r="F530" s="19"/>
    </row>
    <row r="531" spans="1:6">
      <c r="A531" t="s">
        <v>72</v>
      </c>
    </row>
    <row r="532" spans="1:6" ht="15.75" thickBot="1"/>
    <row r="533" spans="1:6" ht="15.75" thickBot="1">
      <c r="A533" s="20" t="s">
        <v>43</v>
      </c>
      <c r="B533" s="43" t="s">
        <v>44</v>
      </c>
      <c r="C533" s="44"/>
      <c r="D533" s="45" t="s">
        <v>45</v>
      </c>
      <c r="E533" s="46"/>
      <c r="F533" s="20" t="s">
        <v>46</v>
      </c>
    </row>
    <row r="534" spans="1:6">
      <c r="A534" s="24">
        <v>1</v>
      </c>
      <c r="B534" s="47" t="s">
        <v>47</v>
      </c>
      <c r="C534" s="48"/>
      <c r="D534" s="49" t="s">
        <v>48</v>
      </c>
      <c r="E534" s="50"/>
      <c r="F534" s="24" t="s">
        <v>49</v>
      </c>
    </row>
    <row r="535" spans="1:6" ht="15.75" thickBot="1">
      <c r="A535" s="25"/>
      <c r="B535" s="36"/>
      <c r="C535" s="37"/>
      <c r="D535" s="51"/>
      <c r="E535" s="52"/>
      <c r="F535" s="25"/>
    </row>
    <row r="536" spans="1:6">
      <c r="A536" s="24">
        <v>2</v>
      </c>
      <c r="B536" s="26" t="s">
        <v>50</v>
      </c>
      <c r="C536" s="27"/>
      <c r="D536" s="26" t="s">
        <v>51</v>
      </c>
      <c r="E536" s="27"/>
      <c r="F536" s="24" t="s">
        <v>52</v>
      </c>
    </row>
    <row r="537" spans="1:6" ht="15.75" thickBot="1">
      <c r="A537" s="25"/>
      <c r="B537" s="28"/>
      <c r="C537" s="29"/>
      <c r="D537" s="28"/>
      <c r="E537" s="29"/>
      <c r="F537" s="25"/>
    </row>
    <row r="538" spans="1:6">
      <c r="A538" s="24">
        <v>3</v>
      </c>
      <c r="B538" s="30" t="s">
        <v>53</v>
      </c>
      <c r="C538" s="31"/>
      <c r="D538" s="34" t="s">
        <v>54</v>
      </c>
      <c r="E538" s="35"/>
      <c r="F538" s="24" t="s">
        <v>55</v>
      </c>
    </row>
    <row r="539" spans="1:6" ht="15.75" thickBot="1">
      <c r="A539" s="25"/>
      <c r="B539" s="32"/>
      <c r="C539" s="33"/>
      <c r="D539" s="36"/>
      <c r="E539" s="37"/>
      <c r="F539" s="25"/>
    </row>
    <row r="541" spans="1:6">
      <c r="A541" t="s">
        <v>56</v>
      </c>
    </row>
    <row r="542" spans="1:6">
      <c r="A542" s="21"/>
      <c r="B542" s="21"/>
      <c r="C542" s="21"/>
      <c r="D542" s="21"/>
    </row>
    <row r="543" spans="1:6">
      <c r="A543" s="22" t="s">
        <v>57</v>
      </c>
    </row>
    <row r="544" spans="1:6">
      <c r="A544" t="s">
        <v>58</v>
      </c>
    </row>
    <row r="546" spans="1:6">
      <c r="A546" t="s">
        <v>59</v>
      </c>
    </row>
    <row r="548" spans="1:6">
      <c r="A548" t="s">
        <v>60</v>
      </c>
    </row>
    <row r="550" spans="1:6">
      <c r="A550" s="23" t="s">
        <v>61</v>
      </c>
    </row>
    <row r="553" spans="1:6" ht="46.9" customHeight="1">
      <c r="A553" s="53" t="s">
        <v>73</v>
      </c>
      <c r="B553" s="53"/>
      <c r="C553" s="53"/>
      <c r="D553" s="53"/>
      <c r="E553" s="53"/>
      <c r="F553" s="53"/>
    </row>
    <row r="554" spans="1:6">
      <c r="A554" s="54"/>
      <c r="B554" s="54"/>
      <c r="C554" s="54"/>
      <c r="D554" s="54"/>
      <c r="E554" s="54"/>
      <c r="F554" s="54"/>
    </row>
    <row r="555" spans="1:6" ht="15.75" thickBot="1">
      <c r="D555" t="s">
        <v>0</v>
      </c>
    </row>
    <row r="556" spans="1:6" ht="15.75" thickBot="1">
      <c r="A556" s="24" t="s">
        <v>1</v>
      </c>
      <c r="B556" s="45" t="s">
        <v>2</v>
      </c>
      <c r="C556" s="55"/>
      <c r="D556" s="55"/>
      <c r="E556" s="24" t="s">
        <v>3</v>
      </c>
      <c r="F556" s="24" t="s">
        <v>4</v>
      </c>
    </row>
    <row r="557" spans="1:6" ht="15.75" thickBot="1">
      <c r="A557" s="25"/>
      <c r="B557" s="1">
        <v>1</v>
      </c>
      <c r="C557" s="2">
        <v>2</v>
      </c>
      <c r="D557" s="3">
        <v>3</v>
      </c>
      <c r="E557" s="25"/>
      <c r="F557" s="25"/>
    </row>
    <row r="558" spans="1:6">
      <c r="A558" s="4" t="s">
        <v>5</v>
      </c>
      <c r="B558" s="38" t="s">
        <v>6</v>
      </c>
      <c r="C558" s="39"/>
      <c r="D558" s="39"/>
      <c r="E558" s="5" t="s">
        <v>7</v>
      </c>
      <c r="F558" s="6" t="s">
        <v>7</v>
      </c>
    </row>
    <row r="559" spans="1:6">
      <c r="A559" s="7" t="s">
        <v>8</v>
      </c>
      <c r="B559" s="40" t="s">
        <v>9</v>
      </c>
      <c r="C559" s="41"/>
      <c r="D559" s="42"/>
      <c r="E559" s="8"/>
      <c r="F559" s="9"/>
    </row>
    <row r="560" spans="1:6">
      <c r="A560" s="10" t="s">
        <v>10</v>
      </c>
      <c r="B560" s="40">
        <v>200</v>
      </c>
      <c r="C560" s="41"/>
      <c r="D560" s="41"/>
      <c r="E560" s="11" t="s">
        <v>7</v>
      </c>
      <c r="F560" s="12" t="s">
        <v>7</v>
      </c>
    </row>
    <row r="561" spans="1:6">
      <c r="A561" s="13" t="s">
        <v>11</v>
      </c>
      <c r="B561" s="14">
        <v>9</v>
      </c>
      <c r="C561" s="14">
        <v>7.6</v>
      </c>
      <c r="D561" s="14">
        <v>11</v>
      </c>
      <c r="E561" s="15">
        <f>(B561+C561+D561)/3</f>
        <v>9.2000000000000011</v>
      </c>
      <c r="F561" s="16">
        <f>E561</f>
        <v>9.2000000000000011</v>
      </c>
    </row>
    <row r="562" spans="1:6" ht="15.75" thickBot="1">
      <c r="A562" s="13" t="s">
        <v>12</v>
      </c>
      <c r="B562" s="15">
        <f>B560*B561</f>
        <v>1800</v>
      </c>
      <c r="C562" s="15">
        <f>B560*C561</f>
        <v>1520</v>
      </c>
      <c r="D562" s="15">
        <f>D561*B560</f>
        <v>2200</v>
      </c>
      <c r="E562" s="15">
        <f>E561*B560</f>
        <v>1840.0000000000002</v>
      </c>
      <c r="F562" s="16">
        <f>E562</f>
        <v>1840.0000000000002</v>
      </c>
    </row>
    <row r="563" spans="1:6">
      <c r="A563" s="4" t="s">
        <v>5</v>
      </c>
      <c r="B563" s="38" t="s">
        <v>13</v>
      </c>
      <c r="C563" s="39"/>
      <c r="D563" s="39"/>
      <c r="E563" s="5" t="s">
        <v>7</v>
      </c>
      <c r="F563" s="6" t="s">
        <v>7</v>
      </c>
    </row>
    <row r="564" spans="1:6">
      <c r="A564" s="7" t="s">
        <v>8</v>
      </c>
      <c r="B564" s="40" t="s">
        <v>14</v>
      </c>
      <c r="C564" s="41"/>
      <c r="D564" s="42"/>
      <c r="E564" s="8"/>
      <c r="F564" s="9"/>
    </row>
    <row r="565" spans="1:6">
      <c r="A565" s="10" t="s">
        <v>10</v>
      </c>
      <c r="B565" s="40">
        <v>100</v>
      </c>
      <c r="C565" s="41"/>
      <c r="D565" s="41"/>
      <c r="E565" s="11" t="s">
        <v>7</v>
      </c>
      <c r="F565" s="12" t="s">
        <v>7</v>
      </c>
    </row>
    <row r="566" spans="1:6">
      <c r="A566" s="13" t="s">
        <v>11</v>
      </c>
      <c r="B566" s="14">
        <v>7.1</v>
      </c>
      <c r="C566" s="14">
        <v>9</v>
      </c>
      <c r="D566" s="14">
        <v>12</v>
      </c>
      <c r="E566" s="15">
        <f>(B566+C566+D566)/3</f>
        <v>9.3666666666666671</v>
      </c>
      <c r="F566" s="16">
        <f>E566</f>
        <v>9.3666666666666671</v>
      </c>
    </row>
    <row r="567" spans="1:6" ht="15.75" thickBot="1">
      <c r="A567" s="13" t="s">
        <v>12</v>
      </c>
      <c r="B567" s="15">
        <f>B565*B566</f>
        <v>710</v>
      </c>
      <c r="C567" s="15">
        <f>B565*C566</f>
        <v>900</v>
      </c>
      <c r="D567" s="15">
        <f>D566*B565</f>
        <v>1200</v>
      </c>
      <c r="E567" s="15">
        <f>E566*B565</f>
        <v>936.66666666666674</v>
      </c>
      <c r="F567" s="16">
        <f>E567</f>
        <v>936.66666666666674</v>
      </c>
    </row>
    <row r="568" spans="1:6">
      <c r="A568" s="4" t="s">
        <v>5</v>
      </c>
      <c r="B568" s="38" t="s">
        <v>15</v>
      </c>
      <c r="C568" s="39"/>
      <c r="D568" s="39"/>
      <c r="E568" s="5" t="s">
        <v>7</v>
      </c>
      <c r="F568" s="6" t="s">
        <v>7</v>
      </c>
    </row>
    <row r="569" spans="1:6">
      <c r="A569" s="7" t="s">
        <v>8</v>
      </c>
      <c r="B569" s="40" t="s">
        <v>16</v>
      </c>
      <c r="C569" s="41"/>
      <c r="D569" s="42"/>
      <c r="E569" s="8"/>
      <c r="F569" s="9"/>
    </row>
    <row r="570" spans="1:6">
      <c r="A570" s="10" t="s">
        <v>10</v>
      </c>
      <c r="B570" s="40">
        <v>150</v>
      </c>
      <c r="C570" s="41"/>
      <c r="D570" s="41"/>
      <c r="E570" s="11" t="s">
        <v>7</v>
      </c>
      <c r="F570" s="12" t="s">
        <v>7</v>
      </c>
    </row>
    <row r="571" spans="1:6">
      <c r="A571" s="13" t="s">
        <v>11</v>
      </c>
      <c r="B571" s="14">
        <v>16</v>
      </c>
      <c r="C571" s="14">
        <v>20</v>
      </c>
      <c r="D571" s="14">
        <v>13.2</v>
      </c>
      <c r="E571" s="15">
        <f>(B571+C571+D571)/3</f>
        <v>16.400000000000002</v>
      </c>
      <c r="F571" s="16">
        <f>E571</f>
        <v>16.400000000000002</v>
      </c>
    </row>
    <row r="572" spans="1:6" ht="15.75" thickBot="1">
      <c r="A572" s="13" t="s">
        <v>12</v>
      </c>
      <c r="B572" s="15">
        <f>B571*B570</f>
        <v>2400</v>
      </c>
      <c r="C572" s="15">
        <f>C571*B570</f>
        <v>3000</v>
      </c>
      <c r="D572" s="15">
        <f>D571*B570</f>
        <v>1980</v>
      </c>
      <c r="E572" s="15">
        <f>E571*B570</f>
        <v>2460.0000000000005</v>
      </c>
      <c r="F572" s="16">
        <f>E572</f>
        <v>2460.0000000000005</v>
      </c>
    </row>
    <row r="573" spans="1:6">
      <c r="A573" s="4" t="s">
        <v>5</v>
      </c>
      <c r="B573" s="38" t="s">
        <v>19</v>
      </c>
      <c r="C573" s="39"/>
      <c r="D573" s="39"/>
      <c r="E573" s="5" t="s">
        <v>7</v>
      </c>
      <c r="F573" s="6" t="s">
        <v>7</v>
      </c>
    </row>
    <row r="574" spans="1:6">
      <c r="A574" s="7" t="s">
        <v>8</v>
      </c>
      <c r="B574" s="40" t="s">
        <v>20</v>
      </c>
      <c r="C574" s="41"/>
      <c r="D574" s="42"/>
      <c r="E574" s="8"/>
      <c r="F574" s="9"/>
    </row>
    <row r="575" spans="1:6">
      <c r="A575" s="10" t="s">
        <v>10</v>
      </c>
      <c r="B575" s="40">
        <v>200</v>
      </c>
      <c r="C575" s="41"/>
      <c r="D575" s="41"/>
      <c r="E575" s="11" t="s">
        <v>7</v>
      </c>
      <c r="F575" s="12" t="s">
        <v>7</v>
      </c>
    </row>
    <row r="576" spans="1:6">
      <c r="A576" s="13" t="s">
        <v>11</v>
      </c>
      <c r="B576" s="14">
        <v>35</v>
      </c>
      <c r="C576" s="14">
        <v>35</v>
      </c>
      <c r="D576" s="14">
        <v>30.5</v>
      </c>
      <c r="E576" s="15">
        <f>(B576+C576+D576)/3</f>
        <v>33.5</v>
      </c>
      <c r="F576" s="16">
        <f>E576</f>
        <v>33.5</v>
      </c>
    </row>
    <row r="577" spans="1:6" ht="15.75" thickBot="1">
      <c r="A577" s="13" t="s">
        <v>12</v>
      </c>
      <c r="B577" s="15">
        <f>B575*B576</f>
        <v>7000</v>
      </c>
      <c r="C577" s="15">
        <f>B575*C576</f>
        <v>7000</v>
      </c>
      <c r="D577" s="15">
        <f>D576*B575</f>
        <v>6100</v>
      </c>
      <c r="E577" s="15">
        <f>E576*B575</f>
        <v>6700</v>
      </c>
      <c r="F577" s="16">
        <f>E577</f>
        <v>6700</v>
      </c>
    </row>
    <row r="578" spans="1:6">
      <c r="A578" s="4" t="s">
        <v>5</v>
      </c>
      <c r="B578" s="38" t="s">
        <v>21</v>
      </c>
      <c r="C578" s="39"/>
      <c r="D578" s="39"/>
      <c r="E578" s="5" t="s">
        <v>7</v>
      </c>
      <c r="F578" s="6" t="s">
        <v>7</v>
      </c>
    </row>
    <row r="579" spans="1:6">
      <c r="A579" s="7" t="s">
        <v>8</v>
      </c>
      <c r="B579" s="40" t="s">
        <v>22</v>
      </c>
      <c r="C579" s="41"/>
      <c r="D579" s="42"/>
      <c r="E579" s="8"/>
      <c r="F579" s="9"/>
    </row>
    <row r="580" spans="1:6">
      <c r="A580" s="10" t="s">
        <v>10</v>
      </c>
      <c r="B580" s="40">
        <v>200</v>
      </c>
      <c r="C580" s="41"/>
      <c r="D580" s="41"/>
      <c r="E580" s="11" t="s">
        <v>7</v>
      </c>
      <c r="F580" s="12" t="s">
        <v>7</v>
      </c>
    </row>
    <row r="581" spans="1:6">
      <c r="A581" s="13" t="s">
        <v>11</v>
      </c>
      <c r="B581" s="14">
        <v>53</v>
      </c>
      <c r="C581" s="14">
        <v>50</v>
      </c>
      <c r="D581" s="14">
        <v>50.5</v>
      </c>
      <c r="E581" s="15">
        <f>(B581+C581+D581)/3</f>
        <v>51.166666666666664</v>
      </c>
      <c r="F581" s="16">
        <f>E581</f>
        <v>51.166666666666664</v>
      </c>
    </row>
    <row r="582" spans="1:6" ht="15.75" thickBot="1">
      <c r="A582" s="13" t="s">
        <v>12</v>
      </c>
      <c r="B582" s="15">
        <f>B580*B581</f>
        <v>10600</v>
      </c>
      <c r="C582" s="15">
        <f>B580*C581</f>
        <v>10000</v>
      </c>
      <c r="D582" s="15">
        <f>D581*B580</f>
        <v>10100</v>
      </c>
      <c r="E582" s="15">
        <f>E581*B580</f>
        <v>10233.333333333332</v>
      </c>
      <c r="F582" s="16">
        <f>E582</f>
        <v>10233.333333333332</v>
      </c>
    </row>
    <row r="583" spans="1:6">
      <c r="A583" s="4" t="s">
        <v>5</v>
      </c>
      <c r="B583" s="38" t="s">
        <v>23</v>
      </c>
      <c r="C583" s="39"/>
      <c r="D583" s="39"/>
      <c r="E583" s="5" t="s">
        <v>7</v>
      </c>
      <c r="F583" s="6" t="s">
        <v>7</v>
      </c>
    </row>
    <row r="584" spans="1:6">
      <c r="A584" s="7" t="s">
        <v>8</v>
      </c>
      <c r="B584" s="40" t="s">
        <v>24</v>
      </c>
      <c r="C584" s="41"/>
      <c r="D584" s="42"/>
      <c r="E584" s="8"/>
      <c r="F584" s="9"/>
    </row>
    <row r="585" spans="1:6">
      <c r="A585" s="10" t="s">
        <v>10</v>
      </c>
      <c r="B585" s="40">
        <v>200</v>
      </c>
      <c r="C585" s="41"/>
      <c r="D585" s="41"/>
      <c r="E585" s="11" t="s">
        <v>7</v>
      </c>
      <c r="F585" s="12" t="s">
        <v>7</v>
      </c>
    </row>
    <row r="586" spans="1:6">
      <c r="A586" s="13" t="s">
        <v>11</v>
      </c>
      <c r="B586" s="14">
        <v>30</v>
      </c>
      <c r="C586" s="14">
        <v>40</v>
      </c>
      <c r="D586" s="14">
        <v>35</v>
      </c>
      <c r="E586" s="15">
        <f>(B586+C586+D586)/3</f>
        <v>35</v>
      </c>
      <c r="F586" s="16">
        <f>E586</f>
        <v>35</v>
      </c>
    </row>
    <row r="587" spans="1:6" ht="15.75" thickBot="1">
      <c r="A587" s="13" t="s">
        <v>12</v>
      </c>
      <c r="B587" s="15">
        <f>B586*B585</f>
        <v>6000</v>
      </c>
      <c r="C587" s="15">
        <f>C586*B585</f>
        <v>8000</v>
      </c>
      <c r="D587" s="15">
        <f>D586*B585</f>
        <v>7000</v>
      </c>
      <c r="E587" s="15">
        <f>E586*B585</f>
        <v>7000</v>
      </c>
      <c r="F587" s="16">
        <f>E587</f>
        <v>7000</v>
      </c>
    </row>
    <row r="588" spans="1:6">
      <c r="A588" s="4" t="s">
        <v>5</v>
      </c>
      <c r="B588" s="38" t="s">
        <v>25</v>
      </c>
      <c r="C588" s="39"/>
      <c r="D588" s="39"/>
      <c r="E588" s="5" t="s">
        <v>7</v>
      </c>
      <c r="F588" s="6" t="s">
        <v>7</v>
      </c>
    </row>
    <row r="589" spans="1:6">
      <c r="A589" s="7" t="s">
        <v>8</v>
      </c>
      <c r="B589" s="40" t="s">
        <v>26</v>
      </c>
      <c r="C589" s="41"/>
      <c r="D589" s="42"/>
      <c r="E589" s="8"/>
      <c r="F589" s="9"/>
    </row>
    <row r="590" spans="1:6">
      <c r="A590" s="10" t="s">
        <v>10</v>
      </c>
      <c r="B590" s="40">
        <v>150</v>
      </c>
      <c r="C590" s="41"/>
      <c r="D590" s="41"/>
      <c r="E590" s="11" t="s">
        <v>7</v>
      </c>
      <c r="F590" s="12" t="s">
        <v>7</v>
      </c>
    </row>
    <row r="591" spans="1:6">
      <c r="A591" s="13" t="s">
        <v>11</v>
      </c>
      <c r="B591" s="14">
        <v>41</v>
      </c>
      <c r="C591" s="14">
        <v>45</v>
      </c>
      <c r="D591" s="14">
        <v>43.8</v>
      </c>
      <c r="E591" s="15">
        <f>(B591+C591+D591)/3</f>
        <v>43.266666666666673</v>
      </c>
      <c r="F591" s="16">
        <f>E591</f>
        <v>43.266666666666673</v>
      </c>
    </row>
    <row r="592" spans="1:6" ht="15.75" thickBot="1">
      <c r="A592" s="13" t="s">
        <v>12</v>
      </c>
      <c r="B592" s="15">
        <f>B591*B590</f>
        <v>6150</v>
      </c>
      <c r="C592" s="15">
        <f>C591*B590</f>
        <v>6750</v>
      </c>
      <c r="D592" s="15">
        <f>D591*B590</f>
        <v>6570</v>
      </c>
      <c r="E592" s="15">
        <f>E591*B590</f>
        <v>6490.0000000000009</v>
      </c>
      <c r="F592" s="16">
        <f>E592</f>
        <v>6490.0000000000009</v>
      </c>
    </row>
    <row r="593" spans="1:6">
      <c r="A593" s="4" t="s">
        <v>5</v>
      </c>
      <c r="B593" s="38" t="s">
        <v>27</v>
      </c>
      <c r="C593" s="39"/>
      <c r="D593" s="39"/>
      <c r="E593" s="5" t="s">
        <v>7</v>
      </c>
      <c r="F593" s="6" t="s">
        <v>7</v>
      </c>
    </row>
    <row r="594" spans="1:6">
      <c r="A594" s="7" t="s">
        <v>8</v>
      </c>
      <c r="B594" s="40" t="s">
        <v>28</v>
      </c>
      <c r="C594" s="41"/>
      <c r="D594" s="42"/>
      <c r="E594" s="8"/>
      <c r="F594" s="9"/>
    </row>
    <row r="595" spans="1:6">
      <c r="A595" s="10" t="s">
        <v>10</v>
      </c>
      <c r="B595" s="40">
        <v>100</v>
      </c>
      <c r="C595" s="41"/>
      <c r="D595" s="41"/>
      <c r="E595" s="11" t="s">
        <v>7</v>
      </c>
      <c r="F595" s="12" t="s">
        <v>7</v>
      </c>
    </row>
    <row r="596" spans="1:6">
      <c r="A596" s="13" t="s">
        <v>11</v>
      </c>
      <c r="B596" s="14">
        <v>52.6</v>
      </c>
      <c r="C596" s="14">
        <v>58</v>
      </c>
      <c r="D596" s="14">
        <v>60</v>
      </c>
      <c r="E596" s="15">
        <f>(B596+C596+D596)/3</f>
        <v>56.866666666666667</v>
      </c>
      <c r="F596" s="16">
        <f>E596</f>
        <v>56.866666666666667</v>
      </c>
    </row>
    <row r="597" spans="1:6" ht="15.75" thickBot="1">
      <c r="A597" s="13" t="s">
        <v>12</v>
      </c>
      <c r="B597" s="15">
        <f>B596*B595</f>
        <v>5260</v>
      </c>
      <c r="C597" s="15">
        <f>C596*B595</f>
        <v>5800</v>
      </c>
      <c r="D597" s="15">
        <f>D596*B595</f>
        <v>6000</v>
      </c>
      <c r="E597" s="15">
        <f>E596*B595</f>
        <v>5686.666666666667</v>
      </c>
      <c r="F597" s="16">
        <f>E597</f>
        <v>5686.666666666667</v>
      </c>
    </row>
    <row r="598" spans="1:6">
      <c r="A598" s="4" t="s">
        <v>5</v>
      </c>
      <c r="B598" s="38" t="s">
        <v>29</v>
      </c>
      <c r="C598" s="39"/>
      <c r="D598" s="39"/>
      <c r="E598" s="5" t="s">
        <v>7</v>
      </c>
      <c r="F598" s="6" t="s">
        <v>7</v>
      </c>
    </row>
    <row r="599" spans="1:6">
      <c r="A599" s="7" t="s">
        <v>8</v>
      </c>
      <c r="B599" s="40" t="s">
        <v>30</v>
      </c>
      <c r="C599" s="41"/>
      <c r="D599" s="42"/>
      <c r="E599" s="8"/>
      <c r="F599" s="9"/>
    </row>
    <row r="600" spans="1:6">
      <c r="A600" s="10" t="s">
        <v>10</v>
      </c>
      <c r="B600" s="40">
        <v>100</v>
      </c>
      <c r="C600" s="41"/>
      <c r="D600" s="41"/>
      <c r="E600" s="11" t="s">
        <v>7</v>
      </c>
      <c r="F600" s="12" t="s">
        <v>7</v>
      </c>
    </row>
    <row r="601" spans="1:6">
      <c r="A601" s="13" t="s">
        <v>11</v>
      </c>
      <c r="B601" s="14">
        <v>34</v>
      </c>
      <c r="C601" s="14">
        <v>39.200000000000003</v>
      </c>
      <c r="D601" s="14">
        <v>41</v>
      </c>
      <c r="E601" s="15">
        <f>(B601+C601+D601)/3</f>
        <v>38.06666666666667</v>
      </c>
      <c r="F601" s="16">
        <f>E601</f>
        <v>38.06666666666667</v>
      </c>
    </row>
    <row r="602" spans="1:6" ht="15.75" thickBot="1">
      <c r="A602" s="13" t="s">
        <v>12</v>
      </c>
      <c r="B602" s="15">
        <f>B600*B601</f>
        <v>3400</v>
      </c>
      <c r="C602" s="15">
        <f>B600*C601</f>
        <v>3920.0000000000005</v>
      </c>
      <c r="D602" s="15">
        <f>D601*B600</f>
        <v>4100</v>
      </c>
      <c r="E602" s="15">
        <f>E601*B600</f>
        <v>3806.666666666667</v>
      </c>
      <c r="F602" s="16">
        <f>E602</f>
        <v>3806.666666666667</v>
      </c>
    </row>
    <row r="603" spans="1:6">
      <c r="A603" s="4" t="s">
        <v>5</v>
      </c>
      <c r="B603" s="38" t="s">
        <v>35</v>
      </c>
      <c r="C603" s="39"/>
      <c r="D603" s="39"/>
      <c r="E603" s="5" t="s">
        <v>7</v>
      </c>
      <c r="F603" s="6" t="s">
        <v>7</v>
      </c>
    </row>
    <row r="604" spans="1:6">
      <c r="A604" s="7" t="s">
        <v>8</v>
      </c>
      <c r="B604" s="40" t="s">
        <v>36</v>
      </c>
      <c r="C604" s="41"/>
      <c r="D604" s="42"/>
      <c r="E604" s="8"/>
      <c r="F604" s="9"/>
    </row>
    <row r="605" spans="1:6">
      <c r="A605" s="10" t="s">
        <v>10</v>
      </c>
      <c r="B605" s="40">
        <v>150</v>
      </c>
      <c r="C605" s="41"/>
      <c r="D605" s="41"/>
      <c r="E605" s="11" t="s">
        <v>7</v>
      </c>
      <c r="F605" s="12" t="s">
        <v>7</v>
      </c>
    </row>
    <row r="606" spans="1:6">
      <c r="A606" s="13" t="s">
        <v>11</v>
      </c>
      <c r="B606" s="14">
        <v>35</v>
      </c>
      <c r="C606" s="14">
        <v>32.6</v>
      </c>
      <c r="D606" s="14">
        <v>29</v>
      </c>
      <c r="E606" s="15">
        <f>(B606+C606+D606)/3</f>
        <v>32.199999999999996</v>
      </c>
      <c r="F606" s="16">
        <f>E606</f>
        <v>32.199999999999996</v>
      </c>
    </row>
    <row r="607" spans="1:6" ht="15.75" thickBot="1">
      <c r="A607" s="13" t="s">
        <v>12</v>
      </c>
      <c r="B607" s="15">
        <f>B606*B605</f>
        <v>5250</v>
      </c>
      <c r="C607" s="15">
        <f>C606*B605</f>
        <v>4890</v>
      </c>
      <c r="D607" s="15">
        <f>D606*B605</f>
        <v>4350</v>
      </c>
      <c r="E607" s="15">
        <f>E606*B605</f>
        <v>4829.9999999999991</v>
      </c>
      <c r="F607" s="16">
        <f>E607</f>
        <v>4829.9999999999991</v>
      </c>
    </row>
    <row r="608" spans="1:6">
      <c r="A608" s="4" t="s">
        <v>5</v>
      </c>
      <c r="B608" s="38" t="s">
        <v>37</v>
      </c>
      <c r="C608" s="39"/>
      <c r="D608" s="39"/>
      <c r="E608" s="5" t="s">
        <v>7</v>
      </c>
      <c r="F608" s="6" t="s">
        <v>7</v>
      </c>
    </row>
    <row r="609" spans="1:6">
      <c r="A609" s="7" t="s">
        <v>8</v>
      </c>
      <c r="B609" s="40" t="s">
        <v>38</v>
      </c>
      <c r="C609" s="41"/>
      <c r="D609" s="42"/>
      <c r="E609" s="8"/>
      <c r="F609" s="9"/>
    </row>
    <row r="610" spans="1:6">
      <c r="A610" s="10" t="s">
        <v>10</v>
      </c>
      <c r="B610" s="40">
        <v>10</v>
      </c>
      <c r="C610" s="41"/>
      <c r="D610" s="41"/>
      <c r="E610" s="11" t="s">
        <v>7</v>
      </c>
      <c r="F610" s="12" t="s">
        <v>7</v>
      </c>
    </row>
    <row r="611" spans="1:6">
      <c r="A611" s="13" t="s">
        <v>11</v>
      </c>
      <c r="B611" s="14">
        <v>190</v>
      </c>
      <c r="C611" s="14">
        <v>193.1</v>
      </c>
      <c r="D611" s="14">
        <v>201</v>
      </c>
      <c r="E611" s="15">
        <f>(B611+C611+D611)/3</f>
        <v>194.70000000000002</v>
      </c>
      <c r="F611" s="16">
        <f>E611</f>
        <v>194.70000000000002</v>
      </c>
    </row>
    <row r="612" spans="1:6" ht="15.75" thickBot="1">
      <c r="A612" s="13" t="s">
        <v>12</v>
      </c>
      <c r="B612" s="15">
        <f>B610*B611</f>
        <v>1900</v>
      </c>
      <c r="C612" s="15">
        <f>B610*C611</f>
        <v>1931</v>
      </c>
      <c r="D612" s="15">
        <f>D611*B610</f>
        <v>2010</v>
      </c>
      <c r="E612" s="15">
        <f>E611*B610</f>
        <v>1947.0000000000002</v>
      </c>
      <c r="F612" s="16">
        <f>E612</f>
        <v>1947.0000000000002</v>
      </c>
    </row>
    <row r="613" spans="1:6">
      <c r="A613" s="4" t="s">
        <v>5</v>
      </c>
      <c r="B613" s="38" t="s">
        <v>70</v>
      </c>
      <c r="C613" s="39"/>
      <c r="D613" s="39"/>
      <c r="E613" s="5" t="s">
        <v>7</v>
      </c>
      <c r="F613" s="6" t="s">
        <v>7</v>
      </c>
    </row>
    <row r="614" spans="1:6">
      <c r="A614" s="7" t="s">
        <v>8</v>
      </c>
      <c r="B614" s="40" t="s">
        <v>71</v>
      </c>
      <c r="C614" s="41"/>
      <c r="D614" s="42"/>
      <c r="E614" s="8"/>
      <c r="F614" s="9"/>
    </row>
    <row r="615" spans="1:6">
      <c r="A615" s="10" t="s">
        <v>10</v>
      </c>
      <c r="B615" s="40">
        <v>92</v>
      </c>
      <c r="C615" s="41"/>
      <c r="D615" s="41"/>
      <c r="E615" s="11" t="s">
        <v>7</v>
      </c>
      <c r="F615" s="12" t="s">
        <v>7</v>
      </c>
    </row>
    <row r="616" spans="1:6">
      <c r="A616" s="13" t="s">
        <v>11</v>
      </c>
      <c r="B616" s="14">
        <v>85</v>
      </c>
      <c r="C616" s="14">
        <v>41</v>
      </c>
      <c r="D616" s="14">
        <v>71</v>
      </c>
      <c r="E616" s="15">
        <f>(B616+C616+D616)/3</f>
        <v>65.666666666666671</v>
      </c>
      <c r="F616" s="16">
        <f>E616</f>
        <v>65.666666666666671</v>
      </c>
    </row>
    <row r="617" spans="1:6" ht="15.75" thickBot="1">
      <c r="A617" s="13" t="s">
        <v>12</v>
      </c>
      <c r="B617" s="15">
        <f>B616*B615</f>
        <v>7820</v>
      </c>
      <c r="C617" s="15">
        <f>C616*B615</f>
        <v>3772</v>
      </c>
      <c r="D617" s="15">
        <f>D616*B615</f>
        <v>6532</v>
      </c>
      <c r="E617" s="15">
        <f>E616*B615</f>
        <v>6041.3333333333339</v>
      </c>
      <c r="F617" s="16">
        <f>E617</f>
        <v>6041.3333333333339</v>
      </c>
    </row>
    <row r="618" spans="1:6">
      <c r="A618" s="4" t="s">
        <v>5</v>
      </c>
      <c r="B618" s="38" t="s">
        <v>39</v>
      </c>
      <c r="C618" s="39"/>
      <c r="D618" s="39"/>
      <c r="E618" s="5" t="s">
        <v>7</v>
      </c>
      <c r="F618" s="6" t="s">
        <v>7</v>
      </c>
    </row>
    <row r="619" spans="1:6">
      <c r="A619" s="7" t="s">
        <v>8</v>
      </c>
      <c r="B619" s="40" t="s">
        <v>40</v>
      </c>
      <c r="C619" s="41"/>
      <c r="D619" s="42"/>
      <c r="E619" s="8"/>
      <c r="F619" s="9"/>
    </row>
    <row r="620" spans="1:6">
      <c r="A620" s="10" t="s">
        <v>10</v>
      </c>
      <c r="B620" s="40">
        <v>100</v>
      </c>
      <c r="C620" s="41"/>
      <c r="D620" s="41"/>
      <c r="E620" s="11" t="s">
        <v>7</v>
      </c>
      <c r="F620" s="12" t="s">
        <v>7</v>
      </c>
    </row>
    <row r="621" spans="1:6">
      <c r="A621" s="13" t="s">
        <v>11</v>
      </c>
      <c r="B621" s="14">
        <v>13</v>
      </c>
      <c r="C621" s="14">
        <v>15</v>
      </c>
      <c r="D621" s="14">
        <v>16</v>
      </c>
      <c r="E621" s="15">
        <f>(B621+C621+D621)/3</f>
        <v>14.666666666666666</v>
      </c>
      <c r="F621" s="16">
        <f>E621</f>
        <v>14.666666666666666</v>
      </c>
    </row>
    <row r="622" spans="1:6">
      <c r="A622" s="13" t="s">
        <v>12</v>
      </c>
      <c r="B622" s="15">
        <f>B621*B620</f>
        <v>1300</v>
      </c>
      <c r="C622" s="15">
        <f>C621*B620</f>
        <v>1500</v>
      </c>
      <c r="D622" s="15">
        <f>D621*B620</f>
        <v>1600</v>
      </c>
      <c r="E622" s="15">
        <f>E621*B620</f>
        <v>1466.6666666666665</v>
      </c>
      <c r="F622" s="16">
        <f>E622</f>
        <v>1466.6666666666665</v>
      </c>
    </row>
    <row r="623" spans="1:6">
      <c r="A623" s="17" t="s">
        <v>41</v>
      </c>
      <c r="B623" s="15">
        <f>B622+B617+B612+B607+B602+B597+B592+B587+B582+B577+B572+B567+B562</f>
        <v>59590</v>
      </c>
      <c r="C623" s="15">
        <f>C622+C617+C612+C607+C602+C597+C592+C587+C582+C577+C572+C567+C562</f>
        <v>58983</v>
      </c>
      <c r="D623" s="15">
        <f>D622+D617+D612+D607+D602+D597+D592+D587+D582+D577+D572+D567+D562</f>
        <v>59742</v>
      </c>
      <c r="E623" s="15">
        <f>E622+E617+E612+E607+E602+E597+E592+E587+E582+E577+E572+E567+E562</f>
        <v>59438.333333333336</v>
      </c>
      <c r="F623" s="15">
        <f>F622+F617+F612+F607+F602+F597+F592+F587+F582+F577+F572+F567+F562</f>
        <v>59438.333333333336</v>
      </c>
    </row>
    <row r="624" spans="1:6">
      <c r="A624" s="18"/>
      <c r="B624" s="19"/>
      <c r="C624" s="19"/>
      <c r="D624" s="19"/>
      <c r="E624" s="19"/>
      <c r="F624" s="19"/>
    </row>
    <row r="625" spans="1:6">
      <c r="A625" t="s">
        <v>74</v>
      </c>
    </row>
    <row r="626" spans="1:6" ht="15.75" thickBot="1"/>
    <row r="627" spans="1:6" ht="15.75" thickBot="1">
      <c r="A627" s="20" t="s">
        <v>43</v>
      </c>
      <c r="B627" s="43" t="s">
        <v>44</v>
      </c>
      <c r="C627" s="44"/>
      <c r="D627" s="45" t="s">
        <v>45</v>
      </c>
      <c r="E627" s="46"/>
      <c r="F627" s="20" t="s">
        <v>46</v>
      </c>
    </row>
    <row r="628" spans="1:6">
      <c r="A628" s="24">
        <v>1</v>
      </c>
      <c r="B628" s="47" t="s">
        <v>47</v>
      </c>
      <c r="C628" s="48"/>
      <c r="D628" s="49" t="s">
        <v>48</v>
      </c>
      <c r="E628" s="50"/>
      <c r="F628" s="24" t="s">
        <v>49</v>
      </c>
    </row>
    <row r="629" spans="1:6" ht="15.75" thickBot="1">
      <c r="A629" s="25"/>
      <c r="B629" s="36"/>
      <c r="C629" s="37"/>
      <c r="D629" s="51"/>
      <c r="E629" s="52"/>
      <c r="F629" s="25"/>
    </row>
    <row r="630" spans="1:6">
      <c r="A630" s="24">
        <v>2</v>
      </c>
      <c r="B630" s="26" t="s">
        <v>50</v>
      </c>
      <c r="C630" s="27"/>
      <c r="D630" s="26" t="s">
        <v>51</v>
      </c>
      <c r="E630" s="27"/>
      <c r="F630" s="24" t="s">
        <v>52</v>
      </c>
    </row>
    <row r="631" spans="1:6" ht="15.75" thickBot="1">
      <c r="A631" s="25"/>
      <c r="B631" s="28"/>
      <c r="C631" s="29"/>
      <c r="D631" s="28"/>
      <c r="E631" s="29"/>
      <c r="F631" s="25"/>
    </row>
    <row r="632" spans="1:6">
      <c r="A632" s="24">
        <v>3</v>
      </c>
      <c r="B632" s="30" t="s">
        <v>53</v>
      </c>
      <c r="C632" s="31"/>
      <c r="D632" s="34" t="s">
        <v>54</v>
      </c>
      <c r="E632" s="35"/>
      <c r="F632" s="24" t="s">
        <v>55</v>
      </c>
    </row>
    <row r="633" spans="1:6" ht="15.75" thickBot="1">
      <c r="A633" s="25"/>
      <c r="B633" s="32"/>
      <c r="C633" s="33"/>
      <c r="D633" s="36"/>
      <c r="E633" s="37"/>
      <c r="F633" s="25"/>
    </row>
    <row r="635" spans="1:6">
      <c r="A635" t="s">
        <v>56</v>
      </c>
    </row>
    <row r="636" spans="1:6">
      <c r="A636" s="21"/>
      <c r="B636" s="21"/>
      <c r="C636" s="21"/>
      <c r="D636" s="21"/>
    </row>
    <row r="637" spans="1:6">
      <c r="A637" s="22" t="s">
        <v>57</v>
      </c>
    </row>
    <row r="638" spans="1:6">
      <c r="A638" t="s">
        <v>58</v>
      </c>
    </row>
    <row r="640" spans="1:6">
      <c r="A640" t="s">
        <v>59</v>
      </c>
    </row>
    <row r="642" spans="1:1">
      <c r="A642" t="s">
        <v>60</v>
      </c>
    </row>
    <row r="644" spans="1:1">
      <c r="A644" s="23" t="s">
        <v>61</v>
      </c>
    </row>
  </sheetData>
  <mergeCells count="395">
    <mergeCell ref="A1:F1"/>
    <mergeCell ref="A2:F2"/>
    <mergeCell ref="A4:A5"/>
    <mergeCell ref="B4:D4"/>
    <mergeCell ref="E4:E5"/>
    <mergeCell ref="F4:F5"/>
    <mergeCell ref="B16:D16"/>
    <mergeCell ref="B17:D17"/>
    <mergeCell ref="B18:D18"/>
    <mergeCell ref="B21:D21"/>
    <mergeCell ref="B22:D22"/>
    <mergeCell ref="B23:D23"/>
    <mergeCell ref="B6:D6"/>
    <mergeCell ref="B7:D7"/>
    <mergeCell ref="B8:D8"/>
    <mergeCell ref="B11:D11"/>
    <mergeCell ref="B12:D12"/>
    <mergeCell ref="B13:D13"/>
    <mergeCell ref="B36:D36"/>
    <mergeCell ref="B37:D37"/>
    <mergeCell ref="B38:D38"/>
    <mergeCell ref="B41:D41"/>
    <mergeCell ref="B42:D42"/>
    <mergeCell ref="B43:D43"/>
    <mergeCell ref="B26:D26"/>
    <mergeCell ref="B27:D27"/>
    <mergeCell ref="B28:D28"/>
    <mergeCell ref="B31:D31"/>
    <mergeCell ref="B32:D32"/>
    <mergeCell ref="B33:D33"/>
    <mergeCell ref="B56:D56"/>
    <mergeCell ref="B57:D57"/>
    <mergeCell ref="B58:D58"/>
    <mergeCell ref="B61:D61"/>
    <mergeCell ref="B62:D62"/>
    <mergeCell ref="B63:D63"/>
    <mergeCell ref="B46:D46"/>
    <mergeCell ref="B47:D47"/>
    <mergeCell ref="B48:D48"/>
    <mergeCell ref="B51:D51"/>
    <mergeCell ref="B52:D52"/>
    <mergeCell ref="B53:D53"/>
    <mergeCell ref="B76:D76"/>
    <mergeCell ref="B77:D77"/>
    <mergeCell ref="B78:D78"/>
    <mergeCell ref="B85:C85"/>
    <mergeCell ref="D85:E85"/>
    <mergeCell ref="A86:A87"/>
    <mergeCell ref="B86:C87"/>
    <mergeCell ref="D86:E87"/>
    <mergeCell ref="B66:D66"/>
    <mergeCell ref="B67:D67"/>
    <mergeCell ref="B68:D68"/>
    <mergeCell ref="B71:D71"/>
    <mergeCell ref="B72:D72"/>
    <mergeCell ref="B73:D73"/>
    <mergeCell ref="F86:F87"/>
    <mergeCell ref="A88:A89"/>
    <mergeCell ref="B88:C89"/>
    <mergeCell ref="D88:E89"/>
    <mergeCell ref="F88:F89"/>
    <mergeCell ref="A90:A91"/>
    <mergeCell ref="B90:C91"/>
    <mergeCell ref="D90:E91"/>
    <mergeCell ref="F90:F91"/>
    <mergeCell ref="B113:D113"/>
    <mergeCell ref="B114:D114"/>
    <mergeCell ref="B115:D115"/>
    <mergeCell ref="B118:D118"/>
    <mergeCell ref="B119:D119"/>
    <mergeCell ref="B120:D120"/>
    <mergeCell ref="A108:F108"/>
    <mergeCell ref="A109:F109"/>
    <mergeCell ref="A111:A112"/>
    <mergeCell ref="B111:D111"/>
    <mergeCell ref="E111:E112"/>
    <mergeCell ref="F111:F112"/>
    <mergeCell ref="B133:D133"/>
    <mergeCell ref="B134:D134"/>
    <mergeCell ref="B135:D135"/>
    <mergeCell ref="B138:D138"/>
    <mergeCell ref="B139:D139"/>
    <mergeCell ref="B140:D140"/>
    <mergeCell ref="B123:D123"/>
    <mergeCell ref="B124:D124"/>
    <mergeCell ref="B125:D125"/>
    <mergeCell ref="B128:D128"/>
    <mergeCell ref="B129:D129"/>
    <mergeCell ref="B130:D130"/>
    <mergeCell ref="B153:D153"/>
    <mergeCell ref="B154:D154"/>
    <mergeCell ref="B155:D155"/>
    <mergeCell ref="B158:D158"/>
    <mergeCell ref="B159:D159"/>
    <mergeCell ref="B160:D160"/>
    <mergeCell ref="B143:D143"/>
    <mergeCell ref="B144:D144"/>
    <mergeCell ref="B145:D145"/>
    <mergeCell ref="B148:D148"/>
    <mergeCell ref="B149:D149"/>
    <mergeCell ref="B150:D150"/>
    <mergeCell ref="B173:D173"/>
    <mergeCell ref="B174:D174"/>
    <mergeCell ref="B175:D175"/>
    <mergeCell ref="B182:C182"/>
    <mergeCell ref="D182:E182"/>
    <mergeCell ref="A183:A184"/>
    <mergeCell ref="B183:C184"/>
    <mergeCell ref="D183:E184"/>
    <mergeCell ref="B163:D163"/>
    <mergeCell ref="B164:D164"/>
    <mergeCell ref="B165:D165"/>
    <mergeCell ref="B168:D168"/>
    <mergeCell ref="B169:D169"/>
    <mergeCell ref="B170:D170"/>
    <mergeCell ref="F183:F184"/>
    <mergeCell ref="A185:A186"/>
    <mergeCell ref="B185:C186"/>
    <mergeCell ref="D185:E186"/>
    <mergeCell ref="F185:F186"/>
    <mergeCell ref="A187:A188"/>
    <mergeCell ref="B187:C188"/>
    <mergeCell ref="D187:E188"/>
    <mergeCell ref="F187:F188"/>
    <mergeCell ref="B215:D215"/>
    <mergeCell ref="B216:D216"/>
    <mergeCell ref="B217:D217"/>
    <mergeCell ref="B220:D220"/>
    <mergeCell ref="B221:D221"/>
    <mergeCell ref="B222:D222"/>
    <mergeCell ref="A210:F210"/>
    <mergeCell ref="A211:F211"/>
    <mergeCell ref="A213:A214"/>
    <mergeCell ref="B213:D213"/>
    <mergeCell ref="E213:E214"/>
    <mergeCell ref="F213:F214"/>
    <mergeCell ref="B235:D235"/>
    <mergeCell ref="B236:D236"/>
    <mergeCell ref="B237:D237"/>
    <mergeCell ref="B240:D240"/>
    <mergeCell ref="B241:D241"/>
    <mergeCell ref="B242:D242"/>
    <mergeCell ref="B225:D225"/>
    <mergeCell ref="B226:D226"/>
    <mergeCell ref="B227:D227"/>
    <mergeCell ref="B230:D230"/>
    <mergeCell ref="B231:D231"/>
    <mergeCell ref="B232:D232"/>
    <mergeCell ref="B255:D255"/>
    <mergeCell ref="B256:D256"/>
    <mergeCell ref="B257:D257"/>
    <mergeCell ref="B260:D260"/>
    <mergeCell ref="B261:D261"/>
    <mergeCell ref="B262:D262"/>
    <mergeCell ref="B245:D245"/>
    <mergeCell ref="B246:D246"/>
    <mergeCell ref="B247:D247"/>
    <mergeCell ref="B250:D250"/>
    <mergeCell ref="B251:D251"/>
    <mergeCell ref="B252:D252"/>
    <mergeCell ref="A272:A273"/>
    <mergeCell ref="B272:C273"/>
    <mergeCell ref="D272:E273"/>
    <mergeCell ref="F272:F273"/>
    <mergeCell ref="A274:A275"/>
    <mergeCell ref="B274:C275"/>
    <mergeCell ref="D274:E275"/>
    <mergeCell ref="F274:F275"/>
    <mergeCell ref="B269:C269"/>
    <mergeCell ref="D269:E269"/>
    <mergeCell ref="A270:A271"/>
    <mergeCell ref="B270:C271"/>
    <mergeCell ref="D270:E271"/>
    <mergeCell ref="F270:F271"/>
    <mergeCell ref="B299:D299"/>
    <mergeCell ref="B300:D300"/>
    <mergeCell ref="B301:D301"/>
    <mergeCell ref="B304:D304"/>
    <mergeCell ref="B305:D305"/>
    <mergeCell ref="B306:D306"/>
    <mergeCell ref="A294:F294"/>
    <mergeCell ref="A295:F295"/>
    <mergeCell ref="A297:A298"/>
    <mergeCell ref="B297:D297"/>
    <mergeCell ref="E297:E298"/>
    <mergeCell ref="F297:F298"/>
    <mergeCell ref="B319:D319"/>
    <mergeCell ref="B320:D320"/>
    <mergeCell ref="B321:D321"/>
    <mergeCell ref="B324:D324"/>
    <mergeCell ref="B325:D325"/>
    <mergeCell ref="B326:D326"/>
    <mergeCell ref="B309:D309"/>
    <mergeCell ref="B310:D310"/>
    <mergeCell ref="B311:D311"/>
    <mergeCell ref="B314:D314"/>
    <mergeCell ref="B315:D315"/>
    <mergeCell ref="B316:D316"/>
    <mergeCell ref="B339:D339"/>
    <mergeCell ref="B340:D340"/>
    <mergeCell ref="B341:D341"/>
    <mergeCell ref="B344:D344"/>
    <mergeCell ref="B345:D345"/>
    <mergeCell ref="B346:D346"/>
    <mergeCell ref="B329:D329"/>
    <mergeCell ref="B330:D330"/>
    <mergeCell ref="B331:D331"/>
    <mergeCell ref="B334:D334"/>
    <mergeCell ref="B335:D335"/>
    <mergeCell ref="B336:D336"/>
    <mergeCell ref="A356:A357"/>
    <mergeCell ref="B356:C357"/>
    <mergeCell ref="D356:E357"/>
    <mergeCell ref="F356:F357"/>
    <mergeCell ref="A358:A359"/>
    <mergeCell ref="B358:C359"/>
    <mergeCell ref="D358:E359"/>
    <mergeCell ref="F358:F359"/>
    <mergeCell ref="B353:C353"/>
    <mergeCell ref="D353:E353"/>
    <mergeCell ref="A354:A355"/>
    <mergeCell ref="B354:C355"/>
    <mergeCell ref="D354:E355"/>
    <mergeCell ref="F354:F355"/>
    <mergeCell ref="B379:D379"/>
    <mergeCell ref="B380:D380"/>
    <mergeCell ref="B381:D381"/>
    <mergeCell ref="B384:D384"/>
    <mergeCell ref="B385:D385"/>
    <mergeCell ref="B386:D386"/>
    <mergeCell ref="A374:F374"/>
    <mergeCell ref="A375:F375"/>
    <mergeCell ref="A377:A378"/>
    <mergeCell ref="B377:D377"/>
    <mergeCell ref="E377:E378"/>
    <mergeCell ref="F377:F378"/>
    <mergeCell ref="B399:D399"/>
    <mergeCell ref="B400:D400"/>
    <mergeCell ref="B401:D401"/>
    <mergeCell ref="B404:D404"/>
    <mergeCell ref="B405:D405"/>
    <mergeCell ref="B406:D406"/>
    <mergeCell ref="B389:D389"/>
    <mergeCell ref="B390:D390"/>
    <mergeCell ref="B391:D391"/>
    <mergeCell ref="B394:D394"/>
    <mergeCell ref="B395:D395"/>
    <mergeCell ref="B396:D396"/>
    <mergeCell ref="B419:D419"/>
    <mergeCell ref="B420:D420"/>
    <mergeCell ref="B421:D421"/>
    <mergeCell ref="B424:D424"/>
    <mergeCell ref="B425:D425"/>
    <mergeCell ref="B426:D426"/>
    <mergeCell ref="B409:D409"/>
    <mergeCell ref="B410:D410"/>
    <mergeCell ref="B411:D411"/>
    <mergeCell ref="B414:D414"/>
    <mergeCell ref="B415:D415"/>
    <mergeCell ref="B416:D416"/>
    <mergeCell ref="A436:A437"/>
    <mergeCell ref="B436:C437"/>
    <mergeCell ref="D436:E437"/>
    <mergeCell ref="F436:F437"/>
    <mergeCell ref="A438:A439"/>
    <mergeCell ref="B438:C439"/>
    <mergeCell ref="D438:E439"/>
    <mergeCell ref="F438:F439"/>
    <mergeCell ref="B433:C433"/>
    <mergeCell ref="D433:E433"/>
    <mergeCell ref="A434:A435"/>
    <mergeCell ref="B434:C435"/>
    <mergeCell ref="D434:E435"/>
    <mergeCell ref="F434:F435"/>
    <mergeCell ref="B459:D459"/>
    <mergeCell ref="B460:D460"/>
    <mergeCell ref="B461:D461"/>
    <mergeCell ref="B464:D464"/>
    <mergeCell ref="B465:D465"/>
    <mergeCell ref="B466:D466"/>
    <mergeCell ref="A454:F454"/>
    <mergeCell ref="A455:F455"/>
    <mergeCell ref="A457:A458"/>
    <mergeCell ref="B457:D457"/>
    <mergeCell ref="E457:E458"/>
    <mergeCell ref="F457:F458"/>
    <mergeCell ref="B479:D479"/>
    <mergeCell ref="B480:D480"/>
    <mergeCell ref="B481:D481"/>
    <mergeCell ref="B484:D484"/>
    <mergeCell ref="B485:D485"/>
    <mergeCell ref="B486:D486"/>
    <mergeCell ref="B469:D469"/>
    <mergeCell ref="B470:D470"/>
    <mergeCell ref="B471:D471"/>
    <mergeCell ref="B474:D474"/>
    <mergeCell ref="B475:D475"/>
    <mergeCell ref="B476:D476"/>
    <mergeCell ref="B499:D499"/>
    <mergeCell ref="B500:D500"/>
    <mergeCell ref="B501:D501"/>
    <mergeCell ref="B504:D504"/>
    <mergeCell ref="B505:D505"/>
    <mergeCell ref="B506:D506"/>
    <mergeCell ref="B489:D489"/>
    <mergeCell ref="B490:D490"/>
    <mergeCell ref="B491:D491"/>
    <mergeCell ref="B494:D494"/>
    <mergeCell ref="B495:D495"/>
    <mergeCell ref="B496:D496"/>
    <mergeCell ref="B519:D519"/>
    <mergeCell ref="B520:D520"/>
    <mergeCell ref="B521:D521"/>
    <mergeCell ref="B524:D524"/>
    <mergeCell ref="B525:D525"/>
    <mergeCell ref="B526:D526"/>
    <mergeCell ref="B509:D509"/>
    <mergeCell ref="B510:D510"/>
    <mergeCell ref="B511:D511"/>
    <mergeCell ref="B514:D514"/>
    <mergeCell ref="B515:D515"/>
    <mergeCell ref="B516:D516"/>
    <mergeCell ref="A536:A537"/>
    <mergeCell ref="B536:C537"/>
    <mergeCell ref="D536:E537"/>
    <mergeCell ref="F536:F537"/>
    <mergeCell ref="A538:A539"/>
    <mergeCell ref="B538:C539"/>
    <mergeCell ref="D538:E539"/>
    <mergeCell ref="F538:F539"/>
    <mergeCell ref="B533:C533"/>
    <mergeCell ref="D533:E533"/>
    <mergeCell ref="A534:A535"/>
    <mergeCell ref="B534:C535"/>
    <mergeCell ref="D534:E535"/>
    <mergeCell ref="F534:F535"/>
    <mergeCell ref="B558:D558"/>
    <mergeCell ref="B559:D559"/>
    <mergeCell ref="B560:D560"/>
    <mergeCell ref="B563:D563"/>
    <mergeCell ref="B564:D564"/>
    <mergeCell ref="B565:D565"/>
    <mergeCell ref="A553:F553"/>
    <mergeCell ref="A554:F554"/>
    <mergeCell ref="A556:A557"/>
    <mergeCell ref="B556:D556"/>
    <mergeCell ref="E556:E557"/>
    <mergeCell ref="F556:F557"/>
    <mergeCell ref="B578:D578"/>
    <mergeCell ref="B579:D579"/>
    <mergeCell ref="B580:D580"/>
    <mergeCell ref="B583:D583"/>
    <mergeCell ref="B584:D584"/>
    <mergeCell ref="B585:D585"/>
    <mergeCell ref="B568:D568"/>
    <mergeCell ref="B569:D569"/>
    <mergeCell ref="B570:D570"/>
    <mergeCell ref="B573:D573"/>
    <mergeCell ref="B574:D574"/>
    <mergeCell ref="B575:D575"/>
    <mergeCell ref="B598:D598"/>
    <mergeCell ref="B599:D599"/>
    <mergeCell ref="B600:D600"/>
    <mergeCell ref="B603:D603"/>
    <mergeCell ref="B604:D604"/>
    <mergeCell ref="B605:D605"/>
    <mergeCell ref="B588:D588"/>
    <mergeCell ref="B589:D589"/>
    <mergeCell ref="B590:D590"/>
    <mergeCell ref="B593:D593"/>
    <mergeCell ref="B594:D594"/>
    <mergeCell ref="B595:D595"/>
    <mergeCell ref="B618:D618"/>
    <mergeCell ref="B619:D619"/>
    <mergeCell ref="B620:D620"/>
    <mergeCell ref="B627:C627"/>
    <mergeCell ref="D627:E627"/>
    <mergeCell ref="A628:A629"/>
    <mergeCell ref="B628:C629"/>
    <mergeCell ref="D628:E629"/>
    <mergeCell ref="B608:D608"/>
    <mergeCell ref="B609:D609"/>
    <mergeCell ref="B610:D610"/>
    <mergeCell ref="B613:D613"/>
    <mergeCell ref="B614:D614"/>
    <mergeCell ref="B615:D615"/>
    <mergeCell ref="F628:F629"/>
    <mergeCell ref="A630:A631"/>
    <mergeCell ref="B630:C631"/>
    <mergeCell ref="D630:E631"/>
    <mergeCell ref="F630:F631"/>
    <mergeCell ref="A632:A633"/>
    <mergeCell ref="B632:C633"/>
    <mergeCell ref="D632:E633"/>
    <mergeCell ref="F632:F6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2011-05-11T05:21:42Z</dcterms:modified>
</cp:coreProperties>
</file>